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0" i="81" l="1"/>
  <c r="Q83"/>
  <c r="Q28"/>
  <c r="Q72"/>
  <c r="T2" i="82"/>
  <c r="T2" i="79"/>
  <c r="DM99" i="11"/>
  <c r="Q52" i="81"/>
  <c r="Q68"/>
  <c r="Q4"/>
  <c r="Q36"/>
  <c r="Q84"/>
  <c r="Q88"/>
  <c r="Q8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30" l="1"/>
  <c r="AO99" i="29"/>
  <c r="AL99" i="26"/>
  <c r="AP99" i="29"/>
  <c r="AL99" i="27"/>
  <c r="AL99" i="28"/>
  <c r="AL99" i="29"/>
  <c r="AL99" i="24"/>
  <c r="AB68" i="63"/>
  <c r="AB48"/>
  <c r="AB36"/>
  <c r="AB32"/>
  <c r="AB28"/>
  <c r="AB24"/>
  <c r="AB20"/>
  <c r="AB8"/>
  <c r="AB4"/>
  <c r="AB97"/>
  <c r="AB21" i="62"/>
  <c r="AB92" i="61"/>
  <c r="AB60"/>
  <c r="AB52"/>
  <c r="AB40"/>
  <c r="AB4"/>
  <c r="AB93"/>
  <c r="AA6" i="63"/>
  <c r="AA25" i="62"/>
  <c r="AA1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F91"/>
  <c r="U90"/>
  <c r="N90"/>
  <c r="F90"/>
  <c r="U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U65"/>
  <c r="U64"/>
  <c r="N64"/>
  <c r="F64"/>
  <c r="U63"/>
  <c r="F63"/>
  <c r="U62"/>
  <c r="N62"/>
  <c r="U61"/>
  <c r="F61"/>
  <c r="U60"/>
  <c r="N60"/>
  <c r="U59"/>
  <c r="F59"/>
  <c r="U58"/>
  <c r="N58"/>
  <c r="F58"/>
  <c r="U57"/>
  <c r="U56"/>
  <c r="N56"/>
  <c r="F56"/>
  <c r="U55"/>
  <c r="U54"/>
  <c r="N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U17"/>
  <c r="N17"/>
  <c r="U16"/>
  <c r="F16"/>
  <c r="U15"/>
  <c r="U14"/>
  <c r="F14"/>
  <c r="U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U88"/>
  <c r="F88"/>
  <c r="U87"/>
  <c r="U86"/>
  <c r="F86"/>
  <c r="U85"/>
  <c r="U84"/>
  <c r="F84"/>
  <c r="U83"/>
  <c r="U82"/>
  <c r="U81"/>
  <c r="U80"/>
  <c r="F80"/>
  <c r="U79"/>
  <c r="U78"/>
  <c r="F78"/>
  <c r="U77"/>
  <c r="U76"/>
  <c r="F76"/>
  <c r="U75"/>
  <c r="U74"/>
  <c r="F74"/>
  <c r="U73"/>
  <c r="U72"/>
  <c r="U71"/>
  <c r="U70"/>
  <c r="F70"/>
  <c r="U69"/>
  <c r="U68"/>
  <c r="F68"/>
  <c r="U67"/>
  <c r="U66"/>
  <c r="F66"/>
  <c r="U65"/>
  <c r="U64"/>
  <c r="F64"/>
  <c r="U63"/>
  <c r="U62"/>
  <c r="U61"/>
  <c r="F61"/>
  <c r="U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U81"/>
  <c r="N81"/>
  <c r="U80"/>
  <c r="N80"/>
  <c r="F80"/>
  <c r="U79"/>
  <c r="U78"/>
  <c r="F78"/>
  <c r="U77"/>
  <c r="N77"/>
  <c r="U76"/>
  <c r="N76"/>
  <c r="F76"/>
  <c r="U75"/>
  <c r="F75"/>
  <c r="U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82" l="1"/>
  <c r="F74"/>
  <c r="F42"/>
  <c r="F48" i="56"/>
  <c r="F36"/>
  <c r="F80" i="57"/>
  <c r="F90" i="58"/>
  <c r="F82"/>
  <c r="F72"/>
  <c r="F62"/>
  <c r="F60"/>
  <c r="F12"/>
  <c r="F66" i="61"/>
  <c r="F62"/>
  <c r="F60"/>
  <c r="F54"/>
  <c r="F18"/>
  <c r="F12"/>
  <c r="F98" i="62"/>
  <c r="F98" i="63"/>
  <c r="F94"/>
  <c r="F38"/>
  <c r="F24"/>
  <c r="F74" i="62"/>
  <c r="F67" i="63"/>
  <c r="B99" i="58"/>
  <c r="B99" i="56"/>
  <c r="O99" i="81"/>
  <c r="L99"/>
  <c r="I99"/>
  <c r="F99"/>
  <c r="C99"/>
  <c r="F96" i="63"/>
  <c r="C99"/>
  <c r="F22"/>
  <c r="B99"/>
  <c r="F37" i="62"/>
  <c r="F93" i="61"/>
  <c r="F89"/>
  <c r="F73"/>
  <c r="B99"/>
  <c r="F53" i="56"/>
  <c r="C99"/>
  <c r="C99" i="55"/>
  <c r="F20"/>
  <c r="F59" i="58"/>
  <c r="F4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56"/>
  <c r="V4"/>
  <c r="V47"/>
  <c r="O16"/>
  <c r="V24" i="56"/>
  <c r="V26"/>
  <c r="O35"/>
  <c r="V40"/>
  <c r="O51"/>
  <c r="N8" i="55"/>
  <c r="F9"/>
  <c r="I99"/>
  <c r="M99"/>
  <c r="N12"/>
  <c r="O12" s="1"/>
  <c r="F13"/>
  <c r="N28"/>
  <c r="F29"/>
  <c r="G42"/>
  <c r="N44"/>
  <c r="O44" s="1"/>
  <c r="F45"/>
  <c r="N60"/>
  <c r="F61"/>
  <c r="O80"/>
  <c r="V3"/>
  <c r="V66"/>
  <c r="O15" i="56"/>
  <c r="V36"/>
  <c r="O47"/>
  <c r="V52"/>
  <c r="V59"/>
  <c r="O70"/>
  <c r="V94"/>
  <c r="V12" i="55"/>
  <c r="V44"/>
  <c r="V11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84"/>
  <c r="O5" i="56"/>
  <c r="O37"/>
  <c r="O61"/>
  <c r="O69"/>
  <c r="O77"/>
  <c r="O23"/>
  <c r="V28"/>
  <c r="V39"/>
  <c r="V44"/>
  <c r="V63"/>
  <c r="V82"/>
  <c r="J99" i="55"/>
  <c r="N24"/>
  <c r="N40"/>
  <c r="N56"/>
  <c r="O71"/>
  <c r="O96"/>
  <c r="O25" i="58"/>
  <c r="V38"/>
  <c r="V75" i="55"/>
  <c r="G3" i="56"/>
  <c r="V56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8" i="55"/>
  <c r="V84"/>
  <c r="V96"/>
  <c r="F3" i="56"/>
  <c r="F99" s="1"/>
  <c r="V5"/>
  <c r="V9"/>
  <c r="V13"/>
  <c r="V17"/>
  <c r="V33"/>
  <c r="V37"/>
  <c r="V41"/>
  <c r="V49"/>
  <c r="V53"/>
  <c r="V61"/>
  <c r="V65"/>
  <c r="V69"/>
  <c r="V77"/>
  <c r="V81"/>
  <c r="V85"/>
  <c r="V89"/>
  <c r="V93"/>
  <c r="V97"/>
  <c r="N3" i="57"/>
  <c r="N3" i="56"/>
  <c r="N90" i="57"/>
  <c r="F91"/>
  <c r="K99" i="58"/>
  <c r="U99"/>
  <c r="F9"/>
  <c r="F17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0" i="55" l="1"/>
  <c r="O62"/>
  <c r="O98"/>
  <c r="O32" i="56"/>
  <c r="O40"/>
  <c r="O24"/>
  <c r="O4" i="55"/>
  <c r="O97" i="56"/>
  <c r="O89"/>
  <c r="O81"/>
  <c r="O65"/>
  <c r="O13"/>
  <c r="O74" i="58"/>
  <c r="V51" i="55"/>
  <c r="O92" i="56"/>
  <c r="O52"/>
  <c r="O36"/>
  <c r="V65" i="58"/>
  <c r="O26"/>
  <c r="O93" i="56"/>
  <c r="O85"/>
  <c r="O96"/>
  <c r="O88"/>
  <c r="O80"/>
  <c r="O72"/>
  <c r="O56"/>
  <c r="O44"/>
  <c r="O28"/>
  <c r="O88" i="55"/>
  <c r="O45" i="58"/>
  <c r="N99" i="81"/>
  <c r="P99" s="1"/>
  <c r="K99"/>
  <c r="M99" s="1"/>
  <c r="H99"/>
  <c r="J99" s="1"/>
  <c r="E99"/>
  <c r="G99" s="1"/>
  <c r="O78" i="56"/>
  <c r="O66"/>
  <c r="O62"/>
  <c r="O46"/>
  <c r="O26"/>
  <c r="O54"/>
  <c r="O30"/>
  <c r="O10"/>
  <c r="B99" i="81"/>
  <c r="D99" s="1"/>
  <c r="O66" i="55"/>
  <c r="O60" i="56"/>
  <c r="O45"/>
  <c r="V21"/>
  <c r="O76"/>
  <c r="O48"/>
  <c r="O29"/>
  <c r="O25"/>
  <c r="G92" i="55"/>
  <c r="G60"/>
  <c r="V60" s="1"/>
  <c r="G32"/>
  <c r="O32" s="1"/>
  <c r="G28"/>
  <c r="V28" s="1"/>
  <c r="V72"/>
  <c r="O40"/>
  <c r="O14"/>
  <c r="G10"/>
  <c r="V10" s="1"/>
  <c r="O64" i="56"/>
  <c r="O57"/>
  <c r="V18"/>
  <c r="O7"/>
  <c r="O84"/>
  <c r="O73"/>
  <c r="G87" i="55"/>
  <c r="V87" s="1"/>
  <c r="O86"/>
  <c r="G78"/>
  <c r="O78" s="1"/>
  <c r="G74"/>
  <c r="O74" s="1"/>
  <c r="V64"/>
  <c r="G63"/>
  <c r="V63" s="1"/>
  <c r="O56"/>
  <c r="G55"/>
  <c r="V55" s="1"/>
  <c r="O46"/>
  <c r="O38"/>
  <c r="O30"/>
  <c r="G6"/>
  <c r="O6" s="1"/>
  <c r="O76"/>
  <c r="V48"/>
  <c r="O24"/>
  <c r="O9"/>
  <c r="O6" i="58"/>
  <c r="G82" i="57"/>
  <c r="V82" s="1"/>
  <c r="G34"/>
  <c r="V34" s="1"/>
  <c r="O93" i="58"/>
  <c r="O57"/>
  <c r="G58" i="57"/>
  <c r="V58" s="1"/>
  <c r="O44"/>
  <c r="G26"/>
  <c r="V26" s="1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V6" i="55"/>
  <c r="V26"/>
  <c r="O26"/>
  <c r="O82" i="57" l="1"/>
  <c r="O87" i="55"/>
  <c r="O77" i="57"/>
  <c r="O43" i="58"/>
  <c r="O58" i="57"/>
  <c r="O60" i="55"/>
  <c r="Q99" i="81"/>
  <c r="O92" i="55"/>
  <c r="V92"/>
  <c r="V74"/>
  <c r="V32"/>
  <c r="O28"/>
  <c r="O10"/>
  <c r="O55"/>
  <c r="O4" i="56"/>
  <c r="V78" i="55"/>
  <c r="O26" i="57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G74" i="78"/>
  <c r="I23"/>
  <c r="H15"/>
  <c r="K96"/>
  <c r="G73"/>
  <c r="B69"/>
  <c r="Q52"/>
  <c r="B19"/>
  <c r="O38"/>
  <c r="L15"/>
  <c r="P35"/>
  <c r="P12"/>
  <c r="P87"/>
  <c r="O51"/>
  <c r="Q21"/>
  <c r="K37"/>
  <c r="B29"/>
  <c r="I65"/>
  <c r="L67"/>
  <c r="G42"/>
  <c r="G7"/>
  <c r="P51"/>
  <c r="B63"/>
  <c r="N11"/>
  <c r="L66"/>
  <c r="P58"/>
  <c r="J84"/>
  <c r="P53"/>
  <c r="P68"/>
  <c r="G35"/>
  <c r="G37"/>
  <c r="O71"/>
  <c r="P96"/>
  <c r="J96"/>
  <c r="K91"/>
  <c r="P28"/>
  <c r="I8"/>
  <c r="H8"/>
  <c r="J87"/>
  <c r="L37"/>
  <c r="P95"/>
  <c r="L58"/>
  <c r="G36"/>
  <c r="H88"/>
  <c r="Q35"/>
  <c r="P33"/>
  <c r="Q91"/>
  <c r="P46"/>
  <c r="N49"/>
  <c r="O14"/>
  <c r="G2"/>
  <c r="D1"/>
  <c r="N7"/>
  <c r="B73"/>
  <c r="N34"/>
  <c r="G92"/>
  <c r="J98"/>
  <c r="K53"/>
  <c r="N18"/>
  <c r="N29"/>
  <c r="L61"/>
  <c r="K83"/>
  <c r="B51"/>
  <c r="Q71"/>
  <c r="B62"/>
  <c r="H47"/>
  <c r="L60"/>
  <c r="Q85"/>
  <c r="P63"/>
  <c r="Q69"/>
  <c r="N8"/>
  <c r="Q45"/>
  <c r="K59"/>
  <c r="J21"/>
  <c r="I49"/>
  <c r="J46"/>
  <c r="B71"/>
  <c r="L42"/>
  <c r="I29"/>
  <c r="J52"/>
  <c r="J70"/>
  <c r="K63"/>
  <c r="N43"/>
  <c r="L22"/>
  <c r="G11"/>
  <c r="P42"/>
  <c r="K94"/>
  <c r="L18"/>
  <c r="G89"/>
  <c r="H9"/>
  <c r="I3"/>
  <c r="L50"/>
  <c r="O35"/>
  <c r="L12"/>
  <c r="B23"/>
  <c r="L56"/>
  <c r="J55"/>
  <c r="K14"/>
  <c r="P62"/>
  <c r="Q10"/>
  <c r="K11"/>
  <c r="N59"/>
  <c r="I54"/>
  <c r="O89"/>
  <c r="O5"/>
  <c r="H5"/>
  <c r="L95"/>
  <c r="Q61"/>
  <c r="O82"/>
  <c r="I7"/>
  <c r="G20"/>
  <c r="G71"/>
  <c r="O76"/>
  <c r="N88"/>
  <c r="P15"/>
  <c r="L11"/>
  <c r="N28"/>
  <c r="K19"/>
  <c r="G22"/>
  <c r="B87"/>
  <c r="N46"/>
  <c r="N5"/>
  <c r="L98"/>
  <c r="P89"/>
  <c r="L74"/>
  <c r="I16"/>
  <c r="J20"/>
  <c r="I10"/>
  <c r="K6"/>
  <c r="L64"/>
  <c r="N80"/>
  <c r="O17"/>
  <c r="Q70"/>
  <c r="L79"/>
  <c r="B82"/>
  <c r="N84"/>
  <c r="G70"/>
  <c r="K81"/>
  <c r="O23"/>
  <c r="K40"/>
  <c r="G4"/>
  <c r="N13"/>
  <c r="O46"/>
  <c r="H56"/>
  <c r="B44"/>
  <c r="G83"/>
  <c r="B91"/>
  <c r="H28"/>
  <c r="N3"/>
  <c r="J9"/>
  <c r="H3"/>
  <c r="H69"/>
  <c r="O11"/>
  <c r="J78"/>
  <c r="O9"/>
  <c r="I59"/>
  <c r="G78"/>
  <c r="H78"/>
  <c r="G46"/>
  <c r="O73"/>
  <c r="B84"/>
  <c r="L13"/>
  <c r="L63"/>
  <c r="J61"/>
  <c r="N76"/>
  <c r="N75"/>
  <c r="L10"/>
  <c r="Q15"/>
  <c r="P14"/>
  <c r="P19"/>
  <c r="O85"/>
  <c r="L52"/>
  <c r="B33"/>
  <c r="L48"/>
  <c r="Q75"/>
  <c r="L28"/>
  <c r="L84"/>
  <c r="I67"/>
  <c r="O4"/>
  <c r="B12"/>
  <c r="G21"/>
  <c r="P69"/>
  <c r="O33"/>
  <c r="H92"/>
  <c r="H16"/>
  <c r="P39"/>
  <c r="Q43"/>
  <c r="P83"/>
  <c r="P65"/>
  <c r="B15"/>
  <c r="K31"/>
  <c r="L43"/>
  <c r="N45"/>
  <c r="K71"/>
  <c r="J97"/>
  <c r="J60"/>
  <c r="P56"/>
  <c r="Q78"/>
  <c r="J56"/>
  <c r="Q16"/>
  <c r="G26"/>
  <c r="L85"/>
  <c r="Q13"/>
  <c r="K22"/>
  <c r="Q94"/>
  <c r="N56"/>
  <c r="H83"/>
  <c r="L26"/>
  <c r="B17"/>
  <c r="I71"/>
  <c r="N35"/>
  <c r="O63"/>
  <c r="P70"/>
  <c r="Q76"/>
  <c r="G19"/>
  <c r="K12"/>
  <c r="G12"/>
  <c r="K85"/>
  <c r="N42"/>
  <c r="H86"/>
  <c r="P94"/>
  <c r="O45"/>
  <c r="K79"/>
  <c r="I61"/>
  <c r="I88"/>
  <c r="G9"/>
  <c r="O93"/>
  <c r="L34"/>
  <c r="N9"/>
  <c r="P17"/>
  <c r="L30"/>
  <c r="H84"/>
  <c r="N36"/>
  <c r="P88"/>
  <c r="O47"/>
  <c r="G47"/>
  <c r="P64"/>
  <c r="L89"/>
  <c r="K46"/>
  <c r="O40"/>
  <c r="O15"/>
  <c r="Q77"/>
  <c r="J59"/>
  <c r="I96"/>
  <c r="H85"/>
  <c r="K42"/>
  <c r="I34"/>
  <c r="N61"/>
  <c r="G43"/>
  <c r="G85"/>
  <c r="B24"/>
  <c r="H50"/>
  <c r="N33"/>
  <c r="G41"/>
  <c r="K56"/>
  <c r="Q6"/>
  <c r="Q95"/>
  <c r="B38"/>
  <c r="H35"/>
  <c r="G17"/>
  <c r="K13"/>
  <c r="B77"/>
  <c r="O39"/>
  <c r="J66"/>
  <c r="G75"/>
  <c r="Q92"/>
  <c r="O41"/>
  <c r="H79"/>
  <c r="Q74"/>
  <c r="Q84"/>
  <c r="O68"/>
  <c r="Q89"/>
  <c r="O98"/>
  <c r="O27"/>
  <c r="L3"/>
  <c r="I39"/>
  <c r="N48"/>
  <c r="B22"/>
  <c r="O10"/>
  <c r="J79"/>
  <c r="P67"/>
  <c r="J39"/>
  <c r="N50"/>
  <c r="K66"/>
  <c r="O31"/>
  <c r="K98"/>
  <c r="K16"/>
  <c r="L24"/>
  <c r="J86"/>
  <c r="Q19"/>
  <c r="G65"/>
  <c r="J17"/>
  <c r="P92"/>
  <c r="Q96"/>
  <c r="Q33"/>
  <c r="B88"/>
  <c r="I84"/>
  <c r="I45"/>
  <c r="B80"/>
  <c r="Q24"/>
  <c r="O52"/>
  <c r="G40"/>
  <c r="H76"/>
  <c r="N19"/>
  <c r="K52"/>
  <c r="O91"/>
  <c r="G97"/>
  <c r="K54"/>
  <c r="J85"/>
  <c r="K47"/>
  <c r="L36"/>
  <c r="O25"/>
  <c r="L59"/>
  <c r="J5"/>
  <c r="P49"/>
  <c r="I80"/>
  <c r="J29"/>
  <c r="N47"/>
  <c r="K26"/>
  <c r="H21"/>
  <c r="B49"/>
  <c r="O13"/>
  <c r="N78"/>
  <c r="O7"/>
  <c r="Q67"/>
  <c r="N67"/>
  <c r="K58"/>
  <c r="P26"/>
  <c r="N30"/>
  <c r="O61"/>
  <c r="H29"/>
  <c r="G15"/>
  <c r="J34"/>
  <c r="P44"/>
  <c r="I36"/>
  <c r="I79"/>
  <c r="B70"/>
  <c r="G72"/>
  <c r="O24"/>
  <c r="P21"/>
  <c r="K39"/>
  <c r="H81"/>
  <c r="P29"/>
  <c r="P98"/>
  <c r="J54"/>
  <c r="G39"/>
  <c r="O97"/>
  <c r="J19"/>
  <c r="P73"/>
  <c r="Q22"/>
  <c r="I6"/>
  <c r="L97"/>
  <c r="H19"/>
  <c r="O18"/>
  <c r="P37"/>
  <c r="N60"/>
  <c r="H57"/>
  <c r="J63"/>
  <c r="K28"/>
  <c r="B14"/>
  <c r="P81"/>
  <c r="L75"/>
  <c r="P72"/>
  <c r="O8"/>
  <c r="H49"/>
  <c r="Q37"/>
  <c r="H34"/>
  <c r="N39"/>
  <c r="B45"/>
  <c r="B4"/>
  <c r="B30"/>
  <c r="G66"/>
  <c r="N12"/>
  <c r="H65"/>
  <c r="I18"/>
  <c r="P20"/>
  <c r="G88"/>
  <c r="N4"/>
  <c r="L87"/>
  <c r="G84"/>
  <c r="B79"/>
  <c r="I33"/>
  <c r="I48"/>
  <c r="O30"/>
  <c r="H94"/>
  <c r="N23"/>
  <c r="I32"/>
  <c r="O83"/>
  <c r="B31"/>
  <c r="I25"/>
  <c r="G62"/>
  <c r="B94"/>
  <c r="L5"/>
  <c r="I57"/>
  <c r="L91"/>
  <c r="P93"/>
  <c r="B42"/>
  <c r="J57"/>
  <c r="G16"/>
  <c r="H66"/>
  <c r="Q47"/>
  <c r="N54"/>
  <c r="J41"/>
  <c r="B37"/>
  <c r="K64"/>
  <c r="N53"/>
  <c r="B78"/>
  <c r="N20"/>
  <c r="N27"/>
  <c r="P66"/>
  <c r="Q54"/>
  <c r="K8"/>
  <c r="K57"/>
  <c r="K33"/>
  <c r="G51"/>
  <c r="Q17"/>
  <c r="H46"/>
  <c r="O22"/>
  <c r="L81"/>
  <c r="B10"/>
  <c r="I56"/>
  <c r="O86"/>
  <c r="L21"/>
  <c r="H2"/>
  <c r="K73"/>
  <c r="L83"/>
  <c r="N81"/>
  <c r="J90"/>
  <c r="K68"/>
  <c r="O26"/>
  <c r="L73"/>
  <c r="N69"/>
  <c r="G13"/>
  <c r="B93"/>
  <c r="Q56"/>
  <c r="J14"/>
  <c r="J50"/>
  <c r="J8"/>
  <c r="P30"/>
  <c r="N79"/>
  <c r="L6"/>
  <c r="I43"/>
  <c r="O59"/>
  <c r="B72"/>
  <c r="P77"/>
  <c r="P50"/>
  <c r="I21"/>
  <c r="K3"/>
  <c r="N97"/>
  <c r="K43"/>
  <c r="J24"/>
  <c r="I93"/>
  <c r="G5"/>
  <c r="O49"/>
  <c r="P54"/>
  <c r="O67"/>
  <c r="L32"/>
  <c r="O78"/>
  <c r="B68"/>
  <c r="K18"/>
  <c r="H36"/>
  <c r="B53"/>
  <c r="G82"/>
  <c r="G79"/>
  <c r="L29"/>
  <c r="J45"/>
  <c r="O48"/>
  <c r="J35"/>
  <c r="Q80"/>
  <c r="L93"/>
  <c r="H22"/>
  <c r="J27"/>
  <c r="Q36"/>
  <c r="H64"/>
  <c r="Q93"/>
  <c r="K74"/>
  <c r="I89"/>
  <c r="N72"/>
  <c r="B74"/>
  <c r="Q12"/>
  <c r="B89"/>
  <c r="Q88"/>
  <c r="N65"/>
  <c r="B20"/>
  <c r="I76"/>
  <c r="G90"/>
  <c r="K50"/>
  <c r="O37"/>
  <c r="B32"/>
  <c r="K29"/>
  <c r="G18"/>
  <c r="O70"/>
  <c r="P52"/>
  <c r="H58"/>
  <c r="N89"/>
  <c r="I91"/>
  <c r="K67"/>
  <c r="P79"/>
  <c r="G67"/>
  <c r="L20"/>
  <c r="H80"/>
  <c r="I75"/>
  <c r="I50"/>
  <c r="G48"/>
  <c r="L23"/>
  <c r="K23"/>
  <c r="K76"/>
  <c r="I28"/>
  <c r="G23"/>
  <c r="P40"/>
  <c r="O60"/>
  <c r="I13"/>
  <c r="I81"/>
  <c r="B86"/>
  <c r="H13"/>
  <c r="J38"/>
  <c r="J12"/>
  <c r="G54"/>
  <c r="L57"/>
  <c r="O72"/>
  <c r="L27"/>
  <c r="L78"/>
  <c r="I72"/>
  <c r="P80"/>
  <c r="O81"/>
  <c r="L80"/>
  <c r="Q82"/>
  <c r="P6"/>
  <c r="G81"/>
  <c r="G61"/>
  <c r="B64"/>
  <c r="B61"/>
  <c r="K92"/>
  <c r="Q57"/>
  <c r="H4"/>
  <c r="Q27"/>
  <c r="P4"/>
  <c r="O80"/>
  <c r="B6"/>
  <c r="H10"/>
  <c r="J4"/>
  <c r="J15"/>
  <c r="L19"/>
  <c r="N87"/>
  <c r="Q9"/>
  <c r="N14"/>
  <c r="I73"/>
  <c r="K21"/>
  <c r="O12"/>
  <c r="P34"/>
  <c r="I20"/>
  <c r="I37"/>
  <c r="Q64"/>
  <c r="P38"/>
  <c r="Q63"/>
  <c r="Q7"/>
  <c r="B21"/>
  <c r="I70"/>
  <c r="K41"/>
  <c r="H75"/>
  <c r="K4"/>
  <c r="B25"/>
  <c r="I35"/>
  <c r="G32"/>
  <c r="B59"/>
  <c r="I26"/>
  <c r="O87"/>
  <c r="B34"/>
  <c r="Q18"/>
  <c r="Q65"/>
  <c r="P13"/>
  <c r="Q11"/>
  <c r="Q14"/>
  <c r="I22"/>
  <c r="I69"/>
  <c r="N77"/>
  <c r="Q8"/>
  <c r="L38"/>
  <c r="G60"/>
  <c r="P76"/>
  <c r="L39"/>
  <c r="J43"/>
  <c r="I82"/>
  <c r="P86"/>
  <c r="I19"/>
  <c r="N91"/>
  <c r="B9"/>
  <c r="N10"/>
  <c r="B60"/>
  <c r="J28"/>
  <c r="P18"/>
  <c r="J44"/>
  <c r="O95"/>
  <c r="G8"/>
  <c r="I12"/>
  <c r="B11"/>
  <c r="O21"/>
  <c r="H44"/>
  <c r="L96"/>
  <c r="H68"/>
  <c r="I83"/>
  <c r="H74"/>
  <c r="B85"/>
  <c r="H39"/>
  <c r="J51"/>
  <c r="B2"/>
  <c r="Q66"/>
  <c r="H98"/>
  <c r="Q20"/>
  <c r="G57"/>
  <c r="H60"/>
  <c r="I92"/>
  <c r="G27"/>
  <c r="Q31"/>
  <c r="K61"/>
  <c r="Q41"/>
  <c r="L7"/>
  <c r="O55"/>
  <c r="H6"/>
  <c r="B56"/>
  <c r="B98"/>
  <c r="B54"/>
  <c r="I42"/>
  <c r="H93"/>
  <c r="H18"/>
  <c r="B7"/>
  <c r="J74"/>
  <c r="P59"/>
  <c r="O32"/>
  <c r="O16"/>
  <c r="H63"/>
  <c r="J95"/>
  <c r="G24"/>
  <c r="P11"/>
  <c r="H30"/>
  <c r="J32"/>
  <c r="Q39"/>
  <c r="P47"/>
  <c r="L90"/>
  <c r="O88"/>
  <c r="O54"/>
  <c r="B76"/>
  <c r="O94"/>
  <c r="B13"/>
  <c r="O77"/>
  <c r="G31"/>
  <c r="K48"/>
  <c r="Q73"/>
  <c r="N41"/>
  <c r="I27"/>
  <c r="K62"/>
  <c r="K93"/>
  <c r="H90"/>
  <c r="G56"/>
  <c r="P74"/>
  <c r="I38"/>
  <c r="P9"/>
  <c r="J93"/>
  <c r="J77"/>
  <c r="B75"/>
  <c r="K70"/>
  <c r="K51"/>
  <c r="H71"/>
  <c r="Q87"/>
  <c r="O56"/>
  <c r="O58"/>
  <c r="L86"/>
  <c r="B48"/>
  <c r="K25"/>
  <c r="E1"/>
  <c r="K84"/>
  <c r="J33"/>
  <c r="K69"/>
  <c r="P57"/>
  <c r="B50"/>
  <c r="J88"/>
  <c r="Q3"/>
  <c r="I95"/>
  <c r="I62"/>
  <c r="Q51"/>
  <c r="G29"/>
  <c r="N58"/>
  <c r="J75"/>
  <c r="J69"/>
  <c r="G59"/>
  <c r="B8"/>
  <c r="N73"/>
  <c r="N85"/>
  <c r="B67"/>
  <c r="P90"/>
  <c r="N52"/>
  <c r="L40"/>
  <c r="L17"/>
  <c r="H97"/>
  <c r="O19"/>
  <c r="Q5"/>
  <c r="J3"/>
  <c r="J25"/>
  <c r="O57"/>
  <c r="H45"/>
  <c r="N93"/>
  <c r="L44"/>
  <c r="G95"/>
  <c r="P22"/>
  <c r="K17"/>
  <c r="K60"/>
  <c r="J16"/>
  <c r="N16"/>
  <c r="B43"/>
  <c r="K36"/>
  <c r="J6"/>
  <c r="J64"/>
  <c r="I31"/>
  <c r="G52"/>
  <c r="Q26"/>
  <c r="O36"/>
  <c r="B95"/>
  <c r="H26"/>
  <c r="H55"/>
  <c r="N86"/>
  <c r="K89"/>
  <c r="K27"/>
  <c r="J23"/>
  <c r="B92"/>
  <c r="L33"/>
  <c r="G98"/>
  <c r="K95"/>
  <c r="N83"/>
  <c r="L49"/>
  <c r="B28"/>
  <c r="J80"/>
  <c r="N63"/>
  <c r="Q72"/>
  <c r="G77"/>
  <c r="L46"/>
  <c r="K7"/>
  <c r="O90"/>
  <c r="Q62"/>
  <c r="Q97"/>
  <c r="N37"/>
  <c r="P7"/>
  <c r="L45"/>
  <c r="I52"/>
  <c r="K87"/>
  <c r="P91"/>
  <c r="J26"/>
  <c r="L16"/>
  <c r="P3"/>
  <c r="O96"/>
  <c r="O42"/>
  <c r="O34"/>
  <c r="Q4"/>
  <c r="B39"/>
  <c r="P45"/>
  <c r="J42"/>
  <c r="J18"/>
  <c r="B57"/>
  <c r="K10"/>
  <c r="H70"/>
  <c r="B27"/>
  <c r="G45"/>
  <c r="B18"/>
  <c r="G14"/>
  <c r="J89"/>
  <c r="H14"/>
  <c r="B58"/>
  <c r="Q59"/>
  <c r="G69"/>
  <c r="G49"/>
  <c r="L4"/>
  <c r="K24"/>
  <c r="I64"/>
  <c r="Q48"/>
  <c r="B46"/>
  <c r="K9"/>
  <c r="I9"/>
  <c r="P97"/>
  <c r="N95"/>
  <c r="G55"/>
  <c r="O44"/>
  <c r="L72"/>
  <c r="L55"/>
  <c r="Q30"/>
  <c r="I41"/>
  <c r="Q49"/>
  <c r="Q32"/>
  <c r="H7"/>
  <c r="P8"/>
  <c r="B5"/>
  <c r="G33"/>
  <c r="O69"/>
  <c r="G34"/>
  <c r="G68"/>
  <c r="B96"/>
  <c r="I46"/>
  <c r="I4"/>
  <c r="K90"/>
  <c r="N15"/>
  <c r="Q42"/>
  <c r="B97"/>
  <c r="L47"/>
  <c r="H96"/>
  <c r="I15"/>
  <c r="I11"/>
  <c r="I94"/>
  <c r="P85"/>
  <c r="I90"/>
  <c r="I85"/>
  <c r="N40"/>
  <c r="P71"/>
  <c r="H17"/>
  <c r="H11"/>
  <c r="N21"/>
  <c r="K38"/>
  <c r="G96"/>
  <c r="H43"/>
  <c r="Q58"/>
  <c r="O20"/>
  <c r="J53"/>
  <c r="Q44"/>
  <c r="N38"/>
  <c r="N96"/>
  <c r="N70"/>
  <c r="Q68"/>
  <c r="H32"/>
  <c r="J13"/>
  <c r="J82"/>
  <c r="L8"/>
  <c r="J81"/>
  <c r="K77"/>
  <c r="L76"/>
  <c r="N24"/>
  <c r="J48"/>
  <c r="J92"/>
  <c r="K88"/>
  <c r="L31"/>
  <c r="J71"/>
  <c r="H33"/>
  <c r="L69"/>
  <c r="B3"/>
  <c r="G28"/>
  <c r="N51"/>
  <c r="L9"/>
  <c r="L88"/>
  <c r="I5"/>
  <c r="G58"/>
  <c r="H12"/>
  <c r="L82"/>
  <c r="N62"/>
  <c r="L62"/>
  <c r="Q86"/>
  <c r="B55"/>
  <c r="Q23"/>
  <c r="F1"/>
  <c r="P84"/>
  <c r="J36"/>
  <c r="N6"/>
  <c r="G3"/>
  <c r="P61"/>
  <c r="J73"/>
  <c r="Q50"/>
  <c r="Q25"/>
  <c r="I63"/>
  <c r="N90"/>
  <c r="L65"/>
  <c r="J37"/>
  <c r="J68"/>
  <c r="G94"/>
  <c r="G80"/>
  <c r="J94"/>
  <c r="G30"/>
  <c r="O66"/>
  <c r="J10"/>
  <c r="K5"/>
  <c r="K49"/>
  <c r="I44"/>
  <c r="Q55"/>
  <c r="J58"/>
  <c r="K35"/>
  <c r="G53"/>
  <c r="K72"/>
  <c r="I77"/>
  <c r="B83"/>
  <c r="K44"/>
  <c r="G38"/>
  <c r="H27"/>
  <c r="H52"/>
  <c r="I53"/>
  <c r="I30"/>
  <c r="G25"/>
  <c r="K86"/>
  <c r="O43"/>
  <c r="H42"/>
  <c r="H59"/>
  <c r="K15"/>
  <c r="L53"/>
  <c r="L25"/>
  <c r="Q29"/>
  <c r="N64"/>
  <c r="P16"/>
  <c r="O65"/>
  <c r="N98"/>
  <c r="P75"/>
  <c r="H67"/>
  <c r="I51"/>
  <c r="O84"/>
  <c r="B65"/>
  <c r="H91"/>
  <c r="H48"/>
  <c r="I14"/>
  <c r="K82"/>
  <c r="H89"/>
  <c r="H61"/>
  <c r="P41"/>
  <c r="L70"/>
  <c r="Q81"/>
  <c r="L54"/>
  <c r="N57"/>
  <c r="Q79"/>
  <c r="K97"/>
  <c r="P36"/>
  <c r="I24"/>
  <c r="I74"/>
  <c r="I60"/>
  <c r="P48"/>
  <c r="H41"/>
  <c r="N44"/>
  <c r="G10"/>
  <c r="N74"/>
  <c r="B36"/>
  <c r="O6"/>
  <c r="J40"/>
  <c r="J65"/>
  <c r="G93"/>
  <c r="I58"/>
  <c r="N82"/>
  <c r="I47"/>
  <c r="I17"/>
  <c r="H73"/>
  <c r="H20"/>
  <c r="L68"/>
  <c r="O74"/>
  <c r="H72"/>
  <c r="Q53"/>
  <c r="H53"/>
  <c r="J72"/>
  <c r="C1"/>
  <c r="K55"/>
  <c r="J47"/>
  <c r="L94"/>
  <c r="N32"/>
  <c r="H40"/>
  <c r="K34"/>
  <c r="B35"/>
  <c r="L14"/>
  <c r="L77"/>
  <c r="O50"/>
  <c r="Q83"/>
  <c r="K30"/>
  <c r="K65"/>
  <c r="P60"/>
  <c r="H31"/>
  <c r="O79"/>
  <c r="B41"/>
  <c r="J22"/>
  <c r="B47"/>
  <c r="G44"/>
  <c r="L35"/>
  <c r="J76"/>
  <c r="N17"/>
  <c r="N68"/>
  <c r="K78"/>
  <c r="G64"/>
  <c r="N55"/>
  <c r="P23"/>
  <c r="O3"/>
  <c r="K32"/>
  <c r="H62"/>
  <c r="G91"/>
  <c r="H25"/>
  <c r="G76"/>
  <c r="H23"/>
  <c r="K80"/>
  <c r="O64"/>
  <c r="P43"/>
  <c r="N31"/>
  <c r="H95"/>
  <c r="Q98"/>
  <c r="I98"/>
  <c r="G50"/>
  <c r="I97"/>
  <c r="H24"/>
  <c r="Q46"/>
  <c r="Q90"/>
  <c r="H82"/>
  <c r="P27"/>
  <c r="G6"/>
  <c r="H54"/>
  <c r="J49"/>
  <c r="J67"/>
  <c r="I55"/>
  <c r="Q34"/>
  <c r="I86"/>
  <c r="P25"/>
  <c r="O75"/>
  <c r="O62"/>
  <c r="P10"/>
  <c r="K20"/>
  <c r="P5"/>
  <c r="Q60"/>
  <c r="I78"/>
  <c r="B40"/>
  <c r="Q28"/>
  <c r="J83"/>
  <c r="L41"/>
  <c r="Q40"/>
  <c r="H37"/>
  <c r="O28"/>
  <c r="N92"/>
  <c r="B16"/>
  <c r="I40"/>
  <c r="O29"/>
  <c r="K75"/>
  <c r="J7"/>
  <c r="L71"/>
  <c r="G87"/>
  <c r="I87"/>
  <c r="B52"/>
  <c r="L92"/>
  <c r="P82"/>
  <c r="J30"/>
  <c r="G63"/>
  <c r="O53"/>
  <c r="H87"/>
  <c r="N25"/>
  <c r="P32"/>
  <c r="O92"/>
  <c r="G86"/>
  <c r="K45"/>
  <c r="H51"/>
  <c r="J62"/>
  <c r="I66"/>
  <c r="N26"/>
  <c r="P55"/>
  <c r="J31"/>
  <c r="N22"/>
  <c r="J91"/>
  <c r="Q38"/>
  <c r="N66"/>
  <c r="H38"/>
  <c r="P31"/>
  <c r="J11"/>
  <c r="L51"/>
  <c r="B26"/>
  <c r="B81"/>
  <c r="P78"/>
  <c r="I68"/>
  <c r="N94"/>
  <c r="B66"/>
  <c r="P24"/>
  <c r="B90"/>
  <c r="N71"/>
  <c r="H77"/>
  <c r="R71" l="1"/>
  <c r="C90"/>
  <c r="D90"/>
  <c r="F90"/>
  <c r="E90"/>
  <c r="F66"/>
  <c r="D66"/>
  <c r="C66"/>
  <c r="E66"/>
  <c r="R94"/>
  <c r="M68"/>
  <c r="E81"/>
  <c r="C81"/>
  <c r="D81"/>
  <c r="F81"/>
  <c r="F26"/>
  <c r="D26"/>
  <c r="E26"/>
  <c r="C26"/>
  <c r="R66"/>
  <c r="R22"/>
  <c r="R26"/>
  <c r="M66"/>
  <c r="R25"/>
  <c r="E52"/>
  <c r="C52"/>
  <c r="F52"/>
  <c r="D52"/>
  <c r="M87"/>
  <c r="M40"/>
  <c r="F16"/>
  <c r="E16"/>
  <c r="C16"/>
  <c r="D16"/>
  <c r="R92"/>
  <c r="F40"/>
  <c r="C40"/>
  <c r="D40"/>
  <c r="E40"/>
  <c r="M78"/>
  <c r="M86"/>
  <c r="M55"/>
  <c r="M97"/>
  <c r="M98"/>
  <c r="R31"/>
  <c r="O99"/>
  <c r="R55"/>
  <c r="R68"/>
  <c r="R17"/>
  <c r="C47"/>
  <c r="E47"/>
  <c r="D47"/>
  <c r="F47"/>
  <c r="E41"/>
  <c r="C41"/>
  <c r="F41"/>
  <c r="D41"/>
  <c r="D35"/>
  <c r="F35"/>
  <c r="C35"/>
  <c r="E35"/>
  <c r="R32"/>
  <c r="M17"/>
  <c r="M47"/>
  <c r="R82"/>
  <c r="M58"/>
  <c r="F36"/>
  <c r="D36"/>
  <c r="C36"/>
  <c r="E36"/>
  <c r="R74"/>
  <c r="R44"/>
  <c r="M60"/>
  <c r="M74"/>
  <c r="M24"/>
  <c r="R57"/>
  <c r="M14"/>
  <c r="E65"/>
  <c r="D65"/>
  <c r="C65"/>
  <c r="F65"/>
  <c r="M51"/>
  <c r="R98"/>
  <c r="R64"/>
  <c r="M30"/>
  <c r="M53"/>
  <c r="E83"/>
  <c r="C83"/>
  <c r="D83"/>
  <c r="F83"/>
  <c r="M77"/>
  <c r="M44"/>
  <c r="R90"/>
  <c r="M63"/>
  <c r="G99"/>
  <c r="R6"/>
  <c r="D55"/>
  <c r="C55"/>
  <c r="F55"/>
  <c r="E55"/>
  <c r="R62"/>
  <c r="M5"/>
  <c r="R51"/>
  <c r="E3"/>
  <c r="C3"/>
  <c r="D3"/>
  <c r="F3"/>
  <c r="B99"/>
  <c r="R24"/>
  <c r="R70"/>
  <c r="R96"/>
  <c r="R38"/>
  <c r="R21"/>
  <c r="R40"/>
  <c r="M85"/>
  <c r="M90"/>
  <c r="M94"/>
  <c r="M11"/>
  <c r="M15"/>
  <c r="C97"/>
  <c r="D97"/>
  <c r="E97"/>
  <c r="F97"/>
  <c r="R15"/>
  <c r="M4"/>
  <c r="M46"/>
  <c r="C96"/>
  <c r="F96"/>
  <c r="E96"/>
  <c r="D96"/>
  <c r="E5"/>
  <c r="F5"/>
  <c r="D5"/>
  <c r="C5"/>
  <c r="M41"/>
  <c r="R95"/>
  <c r="M9"/>
  <c r="F46"/>
  <c r="C46"/>
  <c r="E46"/>
  <c r="D46"/>
  <c r="M64"/>
  <c r="F58"/>
  <c r="E58"/>
  <c r="D58"/>
  <c r="C58"/>
  <c r="C18"/>
  <c r="D18"/>
  <c r="E18"/>
  <c r="F18"/>
  <c r="E27"/>
  <c r="C27"/>
  <c r="D27"/>
  <c r="F27"/>
  <c r="F57"/>
  <c r="D57"/>
  <c r="C57"/>
  <c r="E57"/>
  <c r="D39"/>
  <c r="C39"/>
  <c r="E39"/>
  <c r="F39"/>
  <c r="P99"/>
  <c r="M52"/>
  <c r="R37"/>
  <c r="R63"/>
  <c r="C28"/>
  <c r="F28"/>
  <c r="D28"/>
  <c r="E28"/>
  <c r="R83"/>
  <c r="E92"/>
  <c r="C92"/>
  <c r="F92"/>
  <c r="D92"/>
  <c r="R86"/>
  <c r="D95"/>
  <c r="C95"/>
  <c r="F95"/>
  <c r="E95"/>
  <c r="M31"/>
  <c r="F43"/>
  <c r="D43"/>
  <c r="E43"/>
  <c r="C43"/>
  <c r="R16"/>
  <c r="R93"/>
  <c r="J99"/>
  <c r="R52"/>
  <c r="C67"/>
  <c r="F67"/>
  <c r="E67"/>
  <c r="D67"/>
  <c r="R85"/>
  <c r="R73"/>
  <c r="E8"/>
  <c r="D8"/>
  <c r="F8"/>
  <c r="C8"/>
  <c r="R58"/>
  <c r="M62"/>
  <c r="M95"/>
  <c r="Q99"/>
  <c r="F50"/>
  <c r="C50"/>
  <c r="D50"/>
  <c r="E50"/>
  <c r="D48"/>
  <c r="E48"/>
  <c r="C48"/>
  <c r="F48"/>
  <c r="F75"/>
  <c r="C75"/>
  <c r="E75"/>
  <c r="D75"/>
  <c r="M38"/>
  <c r="M27"/>
  <c r="R41"/>
  <c r="F13"/>
  <c r="D13"/>
  <c r="C13"/>
  <c r="E13"/>
  <c r="D76"/>
  <c r="C76"/>
  <c r="F76"/>
  <c r="E76"/>
  <c r="C7"/>
  <c r="F7"/>
  <c r="D7"/>
  <c r="E7"/>
  <c r="M42"/>
  <c r="D54"/>
  <c r="F54"/>
  <c r="E54"/>
  <c r="C54"/>
  <c r="E98"/>
  <c r="F98"/>
  <c r="C98"/>
  <c r="D98"/>
  <c r="E56"/>
  <c r="D56"/>
  <c r="F56"/>
  <c r="C56"/>
  <c r="M92"/>
  <c r="F85"/>
  <c r="E85"/>
  <c r="D85"/>
  <c r="C85"/>
  <c r="M83"/>
  <c r="E11"/>
  <c r="C11"/>
  <c r="F11"/>
  <c r="D11"/>
  <c r="M12"/>
  <c r="F60"/>
  <c r="E60"/>
  <c r="C60"/>
  <c r="D60"/>
  <c r="R10"/>
  <c r="F9"/>
  <c r="C9"/>
  <c r="E9"/>
  <c r="D9"/>
  <c r="R91"/>
  <c r="M19"/>
  <c r="M82"/>
  <c r="R77"/>
  <c r="M69"/>
  <c r="M22"/>
  <c r="F34"/>
  <c r="D34"/>
  <c r="E34"/>
  <c r="C34"/>
  <c r="M26"/>
  <c r="C59"/>
  <c r="E59"/>
  <c r="F59"/>
  <c r="D59"/>
  <c r="M35"/>
  <c r="E25"/>
  <c r="C25"/>
  <c r="F25"/>
  <c r="D25"/>
  <c r="M70"/>
  <c r="F21"/>
  <c r="E21"/>
  <c r="D21"/>
  <c r="C21"/>
  <c r="M37"/>
  <c r="M20"/>
  <c r="M73"/>
  <c r="R14"/>
  <c r="R87"/>
  <c r="D6"/>
  <c r="C6"/>
  <c r="E6"/>
  <c r="F6"/>
  <c r="C61"/>
  <c r="F61"/>
  <c r="E61"/>
  <c r="D61"/>
  <c r="F64"/>
  <c r="D64"/>
  <c r="C64"/>
  <c r="E64"/>
  <c r="M72"/>
  <c r="D86"/>
  <c r="E86"/>
  <c r="F86"/>
  <c r="C86"/>
  <c r="M81"/>
  <c r="M13"/>
  <c r="M28"/>
  <c r="M50"/>
  <c r="M75"/>
  <c r="M91"/>
  <c r="R89"/>
  <c r="E32"/>
  <c r="D32"/>
  <c r="F32"/>
  <c r="C32"/>
  <c r="M76"/>
  <c r="E20"/>
  <c r="C20"/>
  <c r="D20"/>
  <c r="F20"/>
  <c r="R65"/>
  <c r="E89"/>
  <c r="F89"/>
  <c r="D89"/>
  <c r="C89"/>
  <c r="C74"/>
  <c r="D74"/>
  <c r="E74"/>
  <c r="F74"/>
  <c r="R72"/>
  <c r="M89"/>
  <c r="D53"/>
  <c r="F53"/>
  <c r="C53"/>
  <c r="E53"/>
  <c r="D68"/>
  <c r="C68"/>
  <c r="E68"/>
  <c r="F68"/>
  <c r="M93"/>
  <c r="R97"/>
  <c r="K99"/>
  <c r="M21"/>
  <c r="F72"/>
  <c r="E72"/>
  <c r="D72"/>
  <c r="C72"/>
  <c r="M43"/>
  <c r="R79"/>
  <c r="F93"/>
  <c r="D93"/>
  <c r="C93"/>
  <c r="E93"/>
  <c r="R69"/>
  <c r="R81"/>
  <c r="M56"/>
  <c r="C10"/>
  <c r="E10"/>
  <c r="F10"/>
  <c r="D10"/>
  <c r="R27"/>
  <c r="R20"/>
  <c r="D78"/>
  <c r="F78"/>
  <c r="C78"/>
  <c r="E78"/>
  <c r="R53"/>
  <c r="C37"/>
  <c r="F37"/>
  <c r="D37"/>
  <c r="E37"/>
  <c r="R54"/>
  <c r="D42"/>
  <c r="E42"/>
  <c r="C42"/>
  <c r="F42"/>
  <c r="M57"/>
  <c r="E94"/>
  <c r="D94"/>
  <c r="C94"/>
  <c r="F94"/>
  <c r="M25"/>
  <c r="C31"/>
  <c r="F31"/>
  <c r="D31"/>
  <c r="E31"/>
  <c r="M32"/>
  <c r="R23"/>
  <c r="M48"/>
  <c r="M33"/>
  <c r="F79"/>
  <c r="E79"/>
  <c r="D79"/>
  <c r="C79"/>
  <c r="R4"/>
  <c r="M18"/>
  <c r="R12"/>
  <c r="F30"/>
  <c r="D30"/>
  <c r="C30"/>
  <c r="E30"/>
  <c r="F4"/>
  <c r="D4"/>
  <c r="C4"/>
  <c r="E4"/>
  <c r="F45"/>
  <c r="D45"/>
  <c r="C45"/>
  <c r="E45"/>
  <c r="R39"/>
  <c r="E14"/>
  <c r="F14"/>
  <c r="D14"/>
  <c r="C14"/>
  <c r="R60"/>
  <c r="M6"/>
  <c r="F70"/>
  <c r="D70"/>
  <c r="C70"/>
  <c r="E70"/>
  <c r="M79"/>
  <c r="M36"/>
  <c r="R30"/>
  <c r="R67"/>
  <c r="R78"/>
  <c r="E49"/>
  <c r="D49"/>
  <c r="C49"/>
  <c r="F49"/>
  <c r="R47"/>
  <c r="M80"/>
  <c r="R19"/>
  <c r="C80"/>
  <c r="F80"/>
  <c r="E80"/>
  <c r="D80"/>
  <c r="M45"/>
  <c r="M84"/>
  <c r="F88"/>
  <c r="C88"/>
  <c r="E88"/>
  <c r="D88"/>
  <c r="R50"/>
  <c r="D22"/>
  <c r="F22"/>
  <c r="C22"/>
  <c r="E22"/>
  <c r="R48"/>
  <c r="M39"/>
  <c r="L99"/>
  <c r="F77"/>
  <c r="E77"/>
  <c r="D77"/>
  <c r="C77"/>
  <c r="C38"/>
  <c r="E38"/>
  <c r="F38"/>
  <c r="D38"/>
  <c r="R33"/>
  <c r="C24"/>
  <c r="F24"/>
  <c r="E24"/>
  <c r="D24"/>
  <c r="R61"/>
  <c r="M34"/>
  <c r="M96"/>
  <c r="R36"/>
  <c r="R9"/>
  <c r="M88"/>
  <c r="M61"/>
  <c r="R42"/>
  <c r="R35"/>
  <c r="M71"/>
  <c r="F17"/>
  <c r="D17"/>
  <c r="C17"/>
  <c r="E17"/>
  <c r="R56"/>
  <c r="R45"/>
  <c r="D15"/>
  <c r="F15"/>
  <c r="C15"/>
  <c r="E15"/>
  <c r="E12"/>
  <c r="C12"/>
  <c r="F12"/>
  <c r="D12"/>
  <c r="M67"/>
  <c r="D33"/>
  <c r="F33"/>
  <c r="E33"/>
  <c r="C33"/>
  <c r="R75"/>
  <c r="R76"/>
  <c r="D84"/>
  <c r="E84"/>
  <c r="F84"/>
  <c r="C84"/>
  <c r="M59"/>
  <c r="H99"/>
  <c r="R3"/>
  <c r="N99"/>
  <c r="E91"/>
  <c r="C91"/>
  <c r="F91"/>
  <c r="D91"/>
  <c r="F44"/>
  <c r="C44"/>
  <c r="D44"/>
  <c r="E44"/>
  <c r="R13"/>
  <c r="R84"/>
  <c r="F82"/>
  <c r="C82"/>
  <c r="D82"/>
  <c r="E82"/>
  <c r="R80"/>
  <c r="M10"/>
  <c r="M16"/>
  <c r="R5"/>
  <c r="R46"/>
  <c r="C87"/>
  <c r="E87"/>
  <c r="D87"/>
  <c r="F87"/>
  <c r="R28"/>
  <c r="R88"/>
  <c r="M7"/>
  <c r="M54"/>
  <c r="R59"/>
  <c r="D23"/>
  <c r="C23"/>
  <c r="E23"/>
  <c r="F23"/>
  <c r="M3"/>
  <c r="I99"/>
  <c r="R43"/>
  <c r="M29"/>
  <c r="F71"/>
  <c r="D71"/>
  <c r="C71"/>
  <c r="E71"/>
  <c r="M49"/>
  <c r="R8"/>
  <c r="D62"/>
  <c r="C62"/>
  <c r="E62"/>
  <c r="F62"/>
  <c r="C51"/>
  <c r="F51"/>
  <c r="E51"/>
  <c r="D51"/>
  <c r="R29"/>
  <c r="R18"/>
  <c r="R34"/>
  <c r="C73"/>
  <c r="D73"/>
  <c r="E73"/>
  <c r="F73"/>
  <c r="R7"/>
  <c r="R49"/>
  <c r="M8"/>
  <c r="R11"/>
  <c r="D63"/>
  <c r="F63"/>
  <c r="C63"/>
  <c r="E63"/>
  <c r="M65"/>
  <c r="F29"/>
  <c r="C29"/>
  <c r="E29"/>
  <c r="D29"/>
  <c r="F19"/>
  <c r="E19"/>
  <c r="C19"/>
  <c r="D19"/>
  <c r="F69"/>
  <c r="C69"/>
  <c r="D69"/>
  <c r="E69"/>
  <c r="M23"/>
  <c r="T29" i="73"/>
  <c r="P30"/>
  <c r="D30" i="24" s="1"/>
  <c r="Q30" i="73"/>
  <c r="D30" i="26" s="1"/>
  <c r="S30" i="73"/>
  <c r="D30" i="28" s="1"/>
  <c r="R30" i="73"/>
  <c r="D30" i="29" s="1"/>
  <c r="K28" i="65"/>
  <c r="F29"/>
  <c r="C99" i="78" l="1"/>
  <c r="M99"/>
  <c r="E99"/>
  <c r="F99"/>
  <c r="R99"/>
  <c r="D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R62" s="1"/>
  <c r="DF62" s="1"/>
  <c r="B62" i="40" s="1"/>
  <c r="AK62" i="54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C11"/>
  <c r="DB37"/>
  <c r="DB33"/>
  <c r="DB29"/>
  <c r="DB25"/>
  <c r="BM62"/>
  <c r="DI62" s="1"/>
  <c r="E62" i="40" s="1"/>
  <c r="AY70" i="54"/>
  <c r="DG70" s="1"/>
  <c r="AR70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BF49"/>
  <c r="BF4"/>
  <c r="BF6"/>
  <c r="DH6" s="1"/>
  <c r="D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7"/>
  <c r="DD61"/>
  <c r="DD29"/>
  <c r="DD9"/>
  <c r="CW16"/>
  <c r="CP44"/>
  <c r="CP26"/>
  <c r="CP83"/>
  <c r="CP42"/>
  <c r="CI15"/>
  <c r="CI26"/>
  <c r="CB14"/>
  <c r="CB30"/>
  <c r="CB25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F99"/>
  <c r="AE99" i="29"/>
  <c r="G7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<sst xmlns="http://schemas.openxmlformats.org/spreadsheetml/2006/main" count="9452" uniqueCount="619">
  <si>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</si>
  <si>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</si>
  <si>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</si>
  <si>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</si>
  <si>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</si>
  <si>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</si>
  <si>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</si>
  <si>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</si>
  <si>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</si>
  <si>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</si>
  <si>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</si>
  <si>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</si>
  <si>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</si>
  <si>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</si>
  <si>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</si>
  <si>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</si>
  <si>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</si>
  <si>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</si>
  <si>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</si>
  <si>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</si>
  <si>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</si>
  <si>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</si>
  <si>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</si>
  <si>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</si>
  <si>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</si>
  <si>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</si>
  <si>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</si>
  <si>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</si>
  <si>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</si>
  <si>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</si>
  <si>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</si>
  <si>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</si>
  <si>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</si>
  <si>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</si>
  <si>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</si>
  <si>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</si>
  <si>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</si>
  <si>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</si>
  <si>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</si>
  <si>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</si>
  <si>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</si>
  <si>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</si>
  <si>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</si>
  <si>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</si>
  <si>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</si>
  <si>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</si>
  <si>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</si>
  <si>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</si>
  <si>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</si>
  <si>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</si>
  <si>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</si>
  <si>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</si>
  <si>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</si>
  <si>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</si>
  <si>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</si>
  <si>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</si>
  <si>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</si>
  <si>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</si>
  <si>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</si>
  <si>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</si>
  <si>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</si>
  <si>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</si>
  <si>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</si>
  <si>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</si>
  <si>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</si>
  <si>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</si>
  <si>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</si>
  <si>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</si>
  <si>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</si>
  <si>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</si>
  <si>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</si>
  <si>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</si>
  <si>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</si>
  <si>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</si>
  <si>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</si>
  <si>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</si>
  <si>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</si>
  <si>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</si>
  <si>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</si>
  <si>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</si>
  <si>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</si>
  <si>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</si>
  <si>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</si>
  <si>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</si>
  <si>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</si>
  <si>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</si>
  <si>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</si>
  <si>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</si>
  <si>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</si>
  <si>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</si>
  <si>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</si>
  <si>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</si>
  <si>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</si>
  <si>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</si>
  <si>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</si>
  <si>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</si>
  <si>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</si>
  <si>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</si>
  <si>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</si>
  <si>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</si>
  <si>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</si>
  <si>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</si>
  <si>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</si>
  <si>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</si>
  <si>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</si>
  <si>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</si>
  <si>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</si>
  <si>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</si>
  <si>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</si>
  <si>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</si>
  <si>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</si>
  <si>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</si>
  <si>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</si>
  <si>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</si>
  <si>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</si>
  <si>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</si>
  <si>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</si>
  <si>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</si>
  <si>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</si>
  <si>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</si>
  <si>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</si>
  <si>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</si>
  <si>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</si>
  <si>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</si>
  <si>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</si>
  <si>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</si>
  <si>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</si>
  <si>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</si>
  <si>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</si>
  <si>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</si>
  <si>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</si>
  <si>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</si>
  <si>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</si>
  <si>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</si>
  <si>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</si>
  <si>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</si>
  <si>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</si>
  <si>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</si>
  <si>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</si>
  <si>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</si>
  <si>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</si>
  <si>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</si>
  <si>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</si>
  <si>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</si>
  <si>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</si>
  <si>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</si>
  <si>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</si>
  <si>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</si>
  <si>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</si>
  <si>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</si>
  <si>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</si>
  <si>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</si>
  <si>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</si>
  <si>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</si>
  <si>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</si>
  <si>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</si>
  <si>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</si>
  <si>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</si>
  <si>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</si>
  <si>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</si>
  <si>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</si>
  <si>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</si>
  <si>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</si>
  <si>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</si>
  <si>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</si>
  <si>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</si>
  <si>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</si>
  <si>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</si>
  <si>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</si>
  <si>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</si>
  <si>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</si>
  <si>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</si>
  <si>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</si>
  <si>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</si>
  <si>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</si>
  <si>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</si>
  <si>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</si>
  <si>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</si>
  <si>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</si>
  <si>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</si>
  <si>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</si>
  <si>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</si>
  <si>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</si>
  <si>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</si>
  <si>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</si>
  <si>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</si>
  <si>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</si>
  <si>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</si>
  <si>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</si>
  <si>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</si>
  <si>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</si>
  <si>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</si>
  <si>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</si>
  <si>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</si>
  <si>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</si>
  <si>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</si>
  <si>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</si>
  <si>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</si>
  <si>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</si>
  <si>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</si>
  <si>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</si>
  <si>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</si>
  <si>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</si>
  <si>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</si>
  <si>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</si>
  <si>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</si>
  <si>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</si>
  <si>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</si>
  <si>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</si>
  <si>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</si>
  <si>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</si>
  <si>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</si>
  <si>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</si>
  <si>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</si>
  <si>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</si>
  <si>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</si>
  <si>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</si>
  <si>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</si>
  <si>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</si>
  <si>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</si>
  <si>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</si>
  <si>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</si>
  <si>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</si>
  <si>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</si>
  <si>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</si>
  <si>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</si>
  <si>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</si>
  <si>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</si>
  <si>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</si>
  <si>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</si>
  <si>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</si>
  <si>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</si>
  <si>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</si>
  <si>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</si>
  <si>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</si>
  <si>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</si>
  <si>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</si>
  <si>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</si>
  <si>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</si>
  <si>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</si>
  <si>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</si>
  <si>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</si>
  <si>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</si>
  <si>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</si>
  <si>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</si>
  <si>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</si>
  <si>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</si>
  <si>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</si>
  <si>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</si>
  <si>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</si>
  <si>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</si>
  <si>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</si>
  <si>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</si>
  <si>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</si>
  <si>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</si>
  <si>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</si>
  <si>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</si>
  <si>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</si>
  <si>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</si>
  <si>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</si>
  <si>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</si>
  <si>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</si>
  <si>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</si>
  <si>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</si>
  <si>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</si>
  <si>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</si>
  <si>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</si>
  <si>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</si>
  <si>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</si>
  <si>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</si>
  <si>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</si>
  <si>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</si>
  <si>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</si>
  <si>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</si>
  <si>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</si>
  <si>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</si>
  <si>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</si>
  <si>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</si>
  <si>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</si>
  <si>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</si>
  <si>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</si>
  <si>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</si>
  <si>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</si>
  <si>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</si>
  <si>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</si>
  <si>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</si>
  <si>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</si>
  <si>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</si>
  <si>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</si>
  <si>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</si>
  <si>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</si>
  <si>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</si>
  <si>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</si>
  <si>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</si>
  <si>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</si>
  <si>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</si>
  <si>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</si>
  <si>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</si>
  <si>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</si>
  <si>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</si>
  <si>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</si>
  <si>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</si>
  <si>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</si>
  <si>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</si>
  <si>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</si>
  <si>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</si>
  <si>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</si>
  <si>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</si>
  <si>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</si>
  <si>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</si>
  <si>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</si>
  <si>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</si>
  <si>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</si>
  <si>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</si>
  <si>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</si>
  <si>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</si>
  <si>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</si>
  <si>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</si>
  <si>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</si>
  <si>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</si>
  <si>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</si>
  <si>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</si>
  <si>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</si>
  <si>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</si>
  <si>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</si>
  <si>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</si>
  <si>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</si>
  <si>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</si>
  <si>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</si>
  <si>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</si>
  <si>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</si>
  <si>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</si>
  <si>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</si>
  <si>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</si>
  <si>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</si>
  <si>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</si>
  <si>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</si>
  <si>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</si>
  <si>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</si>
  <si>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</si>
  <si>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</si>
  <si>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</si>
  <si>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</si>
  <si>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</si>
  <si>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</si>
  <si>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</si>
  <si>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</si>
  <si>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</si>
  <si>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</si>
  <si>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</si>
  <si>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</si>
  <si>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</si>
  <si>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</si>
  <si>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</si>
  <si>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</si>
  <si>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</si>
  <si>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</si>
  <si>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</si>
  <si>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</si>
  <si>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</si>
  <si>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</si>
  <si>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</si>
  <si>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</si>
  <si>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</si>
  <si>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</si>
  <si>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</si>
  <si>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</si>
  <si>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</si>
  <si>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</si>
  <si>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</si>
  <si>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</si>
  <si>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</si>
  <si>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</si>
  <si>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</si>
  <si>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</si>
  <si>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</si>
  <si>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</si>
  <si>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</si>
  <si>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</si>
  <si>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</si>
  <si>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</si>
  <si>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</si>
  <si>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</si>
  <si>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</si>
  <si>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</si>
  <si>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</si>
  <si>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</si>
  <si>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</si>
  <si>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</si>
  <si>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</si>
  <si>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</si>
  <si>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</si>
  <si>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</si>
  <si>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</si>
  <si>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</si>
  <si>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</si>
  <si>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</si>
  <si>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</si>
  <si>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</si>
  <si>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</si>
  <si>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</si>
  <si>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</si>
  <si>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</si>
  <si>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</si>
  <si>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</si>
  <si>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</si>
  <si>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</si>
  <si>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</si>
  <si>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</si>
  <si>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</si>
  <si>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</si>
  <si>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</si>
  <si>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</si>
  <si>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</si>
  <si>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</si>
  <si>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</si>
  <si>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</si>
  <si>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</si>
  <si>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</si>
  <si>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</si>
  <si>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</si>
  <si>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</si>
  <si>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</si>
  <si>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</si>
  <si>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</si>
  <si>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</si>
  <si>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</si>
  <si>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</si>
  <si>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</si>
  <si>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</si>
  <si>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</si>
  <si>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</si>
  <si>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</si>
  <si>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</si>
  <si>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</si>
  <si>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</si>
  <si>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</si>
  <si>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</si>
  <si>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</si>
  <si>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</si>
  <si>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</si>
  <si>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</si>
  <si>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</si>
  <si>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</si>
  <si>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</si>
  <si>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</si>
  <si>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</si>
  <si>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</si>
  <si>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</si>
  <si>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</si>
  <si>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</si>
  <si>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</si>
  <si>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</si>
  <si>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</si>
  <si>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</si>
  <si>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</si>
  <si>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</si>
  <si>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</si>
  <si>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</si>
  <si>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</si>
  <si>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</si>
  <si>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</si>
  <si>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</si>
  <si>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</si>
  <si>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</si>
  <si>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</si>
  <si>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</si>
  <si>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</si>
  <si>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</si>
  <si>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</si>
  <si>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</si>
  <si>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</si>
  <si>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</si>
  <si>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</si>
  <si>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</si>
  <si>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</si>
  <si>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</si>
  <si>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</si>
  <si>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</si>
  <si>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</si>
  <si>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</si>
  <si>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</si>
  <si>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</si>
  <si>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</si>
  <si>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</si>
  <si>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</si>
  <si>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</si>
  <si>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</si>
  <si>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</si>
  <si>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</si>
  <si>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</si>
  <si>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</si>
  <si>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</si>
  <si>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</si>
  <si>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</si>
  <si>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</si>
  <si>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</si>
  <si>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</si>
  <si>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</si>
  <si>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</si>
  <si>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</si>
  <si>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</si>
  <si>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</si>
  <si>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</si>
  <si>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</si>
  <si>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</si>
  <si>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</si>
  <si>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</si>
  <si>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</si>
  <si>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</si>
  <si>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</si>
  <si>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</si>
  <si>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</si>
  <si>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</si>
  <si>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</si>
  <si>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</si>
  <si>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</si>
  <si>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</si>
  <si>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</si>
  <si>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</si>
  <si>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</si>
  <si>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</si>
  <si>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</si>
  <si>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</si>
  <si>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</si>
  <si>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</si>
  <si>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</si>
  <si>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</si>
  <si>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</si>
  <si>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</si>
  <si>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</si>
  <si>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</si>
  <si>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</si>
  <si>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</si>
  <si>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</si>
  <si>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84IS2024/08/17</t>
  </si>
  <si>
    <t>East_Delhi_Waste_Processing_Company_Limited_(EDWPCL)</t>
  </si>
  <si>
    <t>ACBIL</t>
  </si>
  <si>
    <t>NR/16082024/31082024/1000011627-ACBL-BRPL(DISCOM)</t>
  </si>
  <si>
    <t>Kameng</t>
  </si>
  <si>
    <t>NR/2024/22613/C</t>
  </si>
  <si>
    <t>SORANG_HEP</t>
  </si>
  <si>
    <t>NR/2024/22614/C</t>
  </si>
  <si>
    <t>APL_Raigarh_TPP</t>
  </si>
  <si>
    <t>NR/16082024/31082024/APL-Raigarh_august</t>
  </si>
  <si>
    <t>JPL2</t>
  </si>
  <si>
    <t>NR/16082024/31082024/IIPL/JPL-T-BRPL/05/Aug24</t>
  </si>
  <si>
    <t>Arunachal_Ben</t>
  </si>
  <si>
    <t>NR/01082024/31082024/APPCPL/180/F25/GNA/12763</t>
  </si>
  <si>
    <t>BLAPOWER_MP</t>
  </si>
  <si>
    <t>NR/16082024/31082024/MPL/24-25/STOA/128</t>
  </si>
  <si>
    <t>CHANJUII</t>
  </si>
  <si>
    <t>NR/01082024/19092033/Chanju/TPDDL/01082024</t>
  </si>
  <si>
    <t>TPSL_BKN2</t>
  </si>
  <si>
    <t>NR/2024/22621/C</t>
  </si>
  <si>
    <t>SBSRPC11PL_BKN</t>
  </si>
  <si>
    <t>NR/01102023/14082046/L_NR_2021_16</t>
  </si>
  <si>
    <t>SOLAPUR_SOLAR</t>
  </si>
  <si>
    <t>MES_Delhi</t>
  </si>
  <si>
    <t>NR/2024/22612/C</t>
  </si>
  <si>
    <t>NR/01102023/02012046/L_NR_2021_17</t>
  </si>
  <si>
    <t>GOA_Beneficiary</t>
  </si>
  <si>
    <t>NR/2024/22010/A/32710</t>
  </si>
  <si>
    <t>NR/2024/22607/C</t>
  </si>
  <si>
    <t>GBHHPL</t>
  </si>
  <si>
    <t>NR/2024/22432/A/32404</t>
  </si>
  <si>
    <t>NHCPL_HP</t>
  </si>
  <si>
    <t>NR/2024/22014/A/32379</t>
  </si>
  <si>
    <t>Continuum_WFDPL_MP</t>
  </si>
  <si>
    <t>NR/2024/22630/C</t>
  </si>
  <si>
    <t>NR/2024/22535/A/32431</t>
  </si>
  <si>
    <t>JPNIGRIE_JNSTPP</t>
  </si>
  <si>
    <t>NR/2024/21814/A/32670</t>
  </si>
  <si>
    <t>NR/2024/22498/A/32704</t>
  </si>
  <si>
    <t>A_A_Energy_MH_Bio</t>
  </si>
  <si>
    <t>NR/2024/22042/A/32378</t>
  </si>
  <si>
    <t>AEML</t>
  </si>
  <si>
    <t>NR/2024/21943/A/32661</t>
  </si>
  <si>
    <t>HP</t>
  </si>
  <si>
    <t>NR/2024/21961/A/32642</t>
  </si>
  <si>
    <t>NR/2024/21938/A/32641</t>
  </si>
  <si>
    <t>NSLSUGAR</t>
  </si>
  <si>
    <t>NR/2024/22279/A/32375</t>
  </si>
  <si>
    <t>NR/2024/21918/A/32712</t>
  </si>
  <si>
    <t>KSEB</t>
  </si>
  <si>
    <t>NR/2024/21956/A/32664</t>
  </si>
  <si>
    <t>Manipur_Ben</t>
  </si>
  <si>
    <t>NR/2024/21954/A/32662</t>
  </si>
  <si>
    <t>RSRPL_BKN</t>
  </si>
  <si>
    <t>NR/2024/22534/A/32433</t>
  </si>
  <si>
    <t>UTTARAKHAND</t>
  </si>
  <si>
    <t>NR/2024/21940/A/32663</t>
  </si>
  <si>
    <t>BAWANA_GAS</t>
  </si>
  <si>
    <t>NR/30092023/31122025/SH-07</t>
  </si>
  <si>
    <t>SKS_Raigarh</t>
  </si>
  <si>
    <t>NR/01082024/31082024/SKS-Raigarh</t>
  </si>
  <si>
    <t>SIMHAPURI</t>
  </si>
  <si>
    <t>NR/01082024/31082024/1000011628-SIEL-BRPL(DISCOM)</t>
  </si>
  <si>
    <t>MSEB_Beneficiary</t>
  </si>
  <si>
    <t>NR/01082024/30082024/NR/01082024/30082024/TataPower-DDL/PMG/MSEDCL/Banking/12112023</t>
  </si>
  <si>
    <t>JITPL</t>
  </si>
  <si>
    <t>NR/01082024/31082024/jitpl</t>
  </si>
  <si>
    <t>NR/30092023/26122029/SH-06</t>
  </si>
  <si>
    <t>RKM_POWER</t>
  </si>
  <si>
    <t>NR/2024/21974/A/32669</t>
  </si>
  <si>
    <t>NR/2024/21971/A/32668</t>
  </si>
  <si>
    <t>NR/2024/21933/A/32394</t>
  </si>
  <si>
    <t>NR/2024/21860/A/32738</t>
  </si>
  <si>
    <t>NR/2024/21966/A/32412</t>
  </si>
  <si>
    <t>NR/2024/21968/A/32666</t>
  </si>
  <si>
    <t>TRN_ENERGY</t>
  </si>
  <si>
    <t>NR/2024/21970/A/32667</t>
  </si>
  <si>
    <t>NR/2024/21911/A/32646</t>
  </si>
  <si>
    <t>ITCWIND</t>
  </si>
  <si>
    <t>NR/2024/21658/A/32352</t>
  </si>
  <si>
    <t>NR/2024/21983/A/32393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</si>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</sst>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271.73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280.7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217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198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221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208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160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160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160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160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160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160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160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160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160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160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160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160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160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160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160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160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160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160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160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160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160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160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160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160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160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160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160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160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160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160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160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160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160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160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160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160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160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160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160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160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160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160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160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160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160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160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160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160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160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160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160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160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160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160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160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160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160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160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160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160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160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160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160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160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160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160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160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160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160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160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160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160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160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160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230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230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230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230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283.26499999999999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283.26499999999999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283.26499999999999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283.26499999999999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283.26499999999999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283.26499999999999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283.26499999999999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283.26499999999999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283.26499999999999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283.26499999999999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230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230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45521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157</v>
      </c>
    </row>
    <row r="9" spans="1:3">
      <c r="A9" s="47" t="s">
        <v>445</v>
      </c>
      <c r="B9" s="205">
        <v>45531.673680555556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45521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</v>
      </c>
      <c r="C3" s="203">
        <v>27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11.2644</v>
      </c>
      <c r="J3" s="22">
        <f>C3*E3/100</f>
        <v>6.2990999999999993</v>
      </c>
      <c r="K3" s="22">
        <f>C3*F3/100</f>
        <v>8.1242999999999999</v>
      </c>
      <c r="L3" s="22">
        <f>C3*G3/100</f>
        <v>1.3122</v>
      </c>
      <c r="M3" s="155">
        <f>SUM(I3:L3)</f>
        <v>26.999999999999996</v>
      </c>
      <c r="N3" s="23"/>
      <c r="P3" s="38">
        <f t="shared" ref="P3:P34" si="1">I3</f>
        <v>11.2644</v>
      </c>
      <c r="Q3" s="38">
        <f t="shared" ref="Q3:Q34" si="2">J3</f>
        <v>6.2990999999999993</v>
      </c>
      <c r="R3" s="38">
        <f t="shared" ref="R3:R34" si="3">K3</f>
        <v>8.1242999999999999</v>
      </c>
      <c r="S3" s="38">
        <f t="shared" ref="S3:S34" si="4">L3</f>
        <v>1.3122</v>
      </c>
      <c r="T3" s="38">
        <f>SUM(P3:S3)</f>
        <v>26.999999999999996</v>
      </c>
    </row>
    <row r="4" spans="1:20">
      <c r="A4" s="8" t="s">
        <v>46</v>
      </c>
      <c r="B4" s="203">
        <v>27</v>
      </c>
      <c r="C4" s="203">
        <v>27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11.2644</v>
      </c>
      <c r="J4" s="22">
        <f t="shared" ref="J4:J67" si="6">C4*E4/100</f>
        <v>6.2990999999999993</v>
      </c>
      <c r="K4" s="22">
        <f t="shared" ref="K4:K67" si="7">C4*F4/100</f>
        <v>8.1242999999999999</v>
      </c>
      <c r="L4" s="22">
        <f t="shared" ref="L4:L67" si="8">C4*G4/100</f>
        <v>1.3122</v>
      </c>
      <c r="M4" s="156">
        <f t="shared" ref="M4:M67" si="9">SUM(I4:L4)</f>
        <v>26.999999999999996</v>
      </c>
      <c r="N4" s="23"/>
      <c r="P4" s="38">
        <f t="shared" si="1"/>
        <v>11.2644</v>
      </c>
      <c r="Q4" s="38">
        <f t="shared" si="2"/>
        <v>6.2990999999999993</v>
      </c>
      <c r="R4" s="38">
        <f t="shared" si="3"/>
        <v>8.1242999999999999</v>
      </c>
      <c r="S4" s="38">
        <f t="shared" si="4"/>
        <v>1.3122</v>
      </c>
      <c r="T4" s="38">
        <f t="shared" ref="T4:T67" si="10">SUM(P4:S4)</f>
        <v>26.999999999999996</v>
      </c>
    </row>
    <row r="5" spans="1:20">
      <c r="A5" s="8" t="s">
        <v>47</v>
      </c>
      <c r="B5" s="203">
        <v>27</v>
      </c>
      <c r="C5" s="203">
        <v>27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11.2644</v>
      </c>
      <c r="J5" s="22">
        <f t="shared" si="6"/>
        <v>6.2990999999999993</v>
      </c>
      <c r="K5" s="22">
        <f t="shared" si="7"/>
        <v>8.1242999999999999</v>
      </c>
      <c r="L5" s="22">
        <f t="shared" si="8"/>
        <v>1.3122</v>
      </c>
      <c r="M5" s="156">
        <f t="shared" si="9"/>
        <v>26.999999999999996</v>
      </c>
      <c r="N5" s="23"/>
      <c r="P5" s="38">
        <f t="shared" si="1"/>
        <v>11.2644</v>
      </c>
      <c r="Q5" s="38">
        <f t="shared" si="2"/>
        <v>6.2990999999999993</v>
      </c>
      <c r="R5" s="38">
        <f t="shared" si="3"/>
        <v>8.1242999999999999</v>
      </c>
      <c r="S5" s="38">
        <f t="shared" si="4"/>
        <v>1.3122</v>
      </c>
      <c r="T5" s="38">
        <f t="shared" si="10"/>
        <v>26.999999999999996</v>
      </c>
    </row>
    <row r="6" spans="1:20">
      <c r="A6" s="8" t="s">
        <v>48</v>
      </c>
      <c r="B6" s="203">
        <v>27</v>
      </c>
      <c r="C6" s="203">
        <v>27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11.2644</v>
      </c>
      <c r="J6" s="22">
        <f t="shared" si="6"/>
        <v>6.2990999999999993</v>
      </c>
      <c r="K6" s="22">
        <f t="shared" si="7"/>
        <v>8.1242999999999999</v>
      </c>
      <c r="L6" s="22">
        <f t="shared" si="8"/>
        <v>1.3122</v>
      </c>
      <c r="M6" s="156">
        <f t="shared" si="9"/>
        <v>26.999999999999996</v>
      </c>
      <c r="N6" s="23"/>
      <c r="P6" s="38">
        <f t="shared" si="1"/>
        <v>11.2644</v>
      </c>
      <c r="Q6" s="38">
        <f t="shared" si="2"/>
        <v>6.2990999999999993</v>
      </c>
      <c r="R6" s="38">
        <f t="shared" si="3"/>
        <v>8.1242999999999999</v>
      </c>
      <c r="S6" s="38">
        <f t="shared" si="4"/>
        <v>1.3122</v>
      </c>
      <c r="T6" s="38">
        <f t="shared" si="10"/>
        <v>26.999999999999996</v>
      </c>
    </row>
    <row r="7" spans="1:20">
      <c r="A7" s="8" t="s">
        <v>49</v>
      </c>
      <c r="B7" s="203">
        <v>27</v>
      </c>
      <c r="C7" s="203">
        <v>27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11.2644</v>
      </c>
      <c r="J7" s="22">
        <f t="shared" si="6"/>
        <v>6.2990999999999993</v>
      </c>
      <c r="K7" s="22">
        <f t="shared" si="7"/>
        <v>8.1242999999999999</v>
      </c>
      <c r="L7" s="22">
        <f t="shared" si="8"/>
        <v>1.3122</v>
      </c>
      <c r="M7" s="156">
        <f t="shared" si="9"/>
        <v>26.999999999999996</v>
      </c>
      <c r="N7" s="23"/>
      <c r="P7" s="38">
        <f t="shared" si="1"/>
        <v>11.2644</v>
      </c>
      <c r="Q7" s="38">
        <f t="shared" si="2"/>
        <v>6.2990999999999993</v>
      </c>
      <c r="R7" s="38">
        <f t="shared" si="3"/>
        <v>8.1242999999999999</v>
      </c>
      <c r="S7" s="38">
        <f t="shared" si="4"/>
        <v>1.3122</v>
      </c>
      <c r="T7" s="38">
        <f t="shared" si="10"/>
        <v>26.999999999999996</v>
      </c>
    </row>
    <row r="8" spans="1:20">
      <c r="A8" s="8" t="s">
        <v>50</v>
      </c>
      <c r="B8" s="203">
        <v>27</v>
      </c>
      <c r="C8" s="203">
        <v>27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11.2644</v>
      </c>
      <c r="J8" s="22">
        <f t="shared" si="6"/>
        <v>6.2990999999999993</v>
      </c>
      <c r="K8" s="22">
        <f t="shared" si="7"/>
        <v>8.1242999999999999</v>
      </c>
      <c r="L8" s="22">
        <f t="shared" si="8"/>
        <v>1.3122</v>
      </c>
      <c r="M8" s="156">
        <f t="shared" si="9"/>
        <v>26.999999999999996</v>
      </c>
      <c r="N8" s="23"/>
      <c r="P8" s="38">
        <f t="shared" si="1"/>
        <v>11.2644</v>
      </c>
      <c r="Q8" s="38">
        <f t="shared" si="2"/>
        <v>6.2990999999999993</v>
      </c>
      <c r="R8" s="38">
        <f t="shared" si="3"/>
        <v>8.1242999999999999</v>
      </c>
      <c r="S8" s="38">
        <f t="shared" si="4"/>
        <v>1.3122</v>
      </c>
      <c r="T8" s="38">
        <f t="shared" si="10"/>
        <v>26.999999999999996</v>
      </c>
    </row>
    <row r="9" spans="1:20">
      <c r="A9" s="8" t="s">
        <v>51</v>
      </c>
      <c r="B9" s="203">
        <v>27</v>
      </c>
      <c r="C9" s="203">
        <v>27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11.2644</v>
      </c>
      <c r="J9" s="22">
        <f t="shared" si="6"/>
        <v>6.2990999999999993</v>
      </c>
      <c r="K9" s="22">
        <f t="shared" si="7"/>
        <v>8.1242999999999999</v>
      </c>
      <c r="L9" s="22">
        <f t="shared" si="8"/>
        <v>1.3122</v>
      </c>
      <c r="M9" s="156">
        <f t="shared" si="9"/>
        <v>26.999999999999996</v>
      </c>
      <c r="N9" s="23"/>
      <c r="P9" s="38">
        <f t="shared" si="1"/>
        <v>11.2644</v>
      </c>
      <c r="Q9" s="38">
        <f t="shared" si="2"/>
        <v>6.2990999999999993</v>
      </c>
      <c r="R9" s="38">
        <f t="shared" si="3"/>
        <v>8.1242999999999999</v>
      </c>
      <c r="S9" s="38">
        <f t="shared" si="4"/>
        <v>1.3122</v>
      </c>
      <c r="T9" s="38">
        <f t="shared" si="10"/>
        <v>26.999999999999996</v>
      </c>
    </row>
    <row r="10" spans="1:20">
      <c r="A10" s="8" t="s">
        <v>52</v>
      </c>
      <c r="B10" s="203">
        <v>27</v>
      </c>
      <c r="C10" s="203">
        <v>27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11.2644</v>
      </c>
      <c r="J10" s="22">
        <f t="shared" si="6"/>
        <v>6.2990999999999993</v>
      </c>
      <c r="K10" s="22">
        <f t="shared" si="7"/>
        <v>8.1242999999999999</v>
      </c>
      <c r="L10" s="22">
        <f t="shared" si="8"/>
        <v>1.3122</v>
      </c>
      <c r="M10" s="156">
        <f t="shared" si="9"/>
        <v>26.999999999999996</v>
      </c>
      <c r="N10" s="23"/>
      <c r="P10" s="38">
        <f t="shared" si="1"/>
        <v>11.2644</v>
      </c>
      <c r="Q10" s="38">
        <f t="shared" si="2"/>
        <v>6.2990999999999993</v>
      </c>
      <c r="R10" s="38">
        <f t="shared" si="3"/>
        <v>8.1242999999999999</v>
      </c>
      <c r="S10" s="38">
        <f t="shared" si="4"/>
        <v>1.3122</v>
      </c>
      <c r="T10" s="38">
        <f t="shared" si="10"/>
        <v>26.999999999999996</v>
      </c>
    </row>
    <row r="11" spans="1:20">
      <c r="A11" s="8" t="s">
        <v>53</v>
      </c>
      <c r="B11" s="203">
        <v>27</v>
      </c>
      <c r="C11" s="203">
        <v>27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11.2644</v>
      </c>
      <c r="J11" s="22">
        <f t="shared" si="6"/>
        <v>6.2990999999999993</v>
      </c>
      <c r="K11" s="22">
        <f t="shared" si="7"/>
        <v>8.1242999999999999</v>
      </c>
      <c r="L11" s="22">
        <f t="shared" si="8"/>
        <v>1.3122</v>
      </c>
      <c r="M11" s="156">
        <f t="shared" si="9"/>
        <v>26.999999999999996</v>
      </c>
      <c r="N11" s="23"/>
      <c r="P11" s="38">
        <f t="shared" si="1"/>
        <v>11.2644</v>
      </c>
      <c r="Q11" s="38">
        <f t="shared" si="2"/>
        <v>6.2990999999999993</v>
      </c>
      <c r="R11" s="38">
        <f t="shared" si="3"/>
        <v>8.1242999999999999</v>
      </c>
      <c r="S11" s="38">
        <f t="shared" si="4"/>
        <v>1.3122</v>
      </c>
      <c r="T11" s="38">
        <f t="shared" si="10"/>
        <v>26.999999999999996</v>
      </c>
    </row>
    <row r="12" spans="1:20">
      <c r="A12" s="8" t="s">
        <v>54</v>
      </c>
      <c r="B12" s="203">
        <v>27</v>
      </c>
      <c r="C12" s="203">
        <v>27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11.2644</v>
      </c>
      <c r="J12" s="22">
        <f t="shared" si="6"/>
        <v>6.2990999999999993</v>
      </c>
      <c r="K12" s="22">
        <f t="shared" si="7"/>
        <v>8.1242999999999999</v>
      </c>
      <c r="L12" s="22">
        <f t="shared" si="8"/>
        <v>1.3122</v>
      </c>
      <c r="M12" s="156">
        <f t="shared" si="9"/>
        <v>26.999999999999996</v>
      </c>
      <c r="N12" s="23"/>
      <c r="P12" s="38">
        <f t="shared" si="1"/>
        <v>11.2644</v>
      </c>
      <c r="Q12" s="38">
        <f t="shared" si="2"/>
        <v>6.2990999999999993</v>
      </c>
      <c r="R12" s="38">
        <f t="shared" si="3"/>
        <v>8.1242999999999999</v>
      </c>
      <c r="S12" s="38">
        <f t="shared" si="4"/>
        <v>1.3122</v>
      </c>
      <c r="T12" s="38">
        <f t="shared" si="10"/>
        <v>26.999999999999996</v>
      </c>
    </row>
    <row r="13" spans="1:20">
      <c r="A13" s="8" t="s">
        <v>55</v>
      </c>
      <c r="B13" s="203">
        <v>27</v>
      </c>
      <c r="C13" s="203">
        <v>27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11.2644</v>
      </c>
      <c r="J13" s="22">
        <f t="shared" si="6"/>
        <v>6.2990999999999993</v>
      </c>
      <c r="K13" s="22">
        <f t="shared" si="7"/>
        <v>8.1242999999999999</v>
      </c>
      <c r="L13" s="22">
        <f t="shared" si="8"/>
        <v>1.3122</v>
      </c>
      <c r="M13" s="156">
        <f t="shared" si="9"/>
        <v>26.999999999999996</v>
      </c>
      <c r="N13" s="23"/>
      <c r="P13" s="38">
        <f t="shared" si="1"/>
        <v>11.2644</v>
      </c>
      <c r="Q13" s="38">
        <f t="shared" si="2"/>
        <v>6.2990999999999993</v>
      </c>
      <c r="R13" s="38">
        <f t="shared" si="3"/>
        <v>8.1242999999999999</v>
      </c>
      <c r="S13" s="38">
        <f t="shared" si="4"/>
        <v>1.3122</v>
      </c>
      <c r="T13" s="38">
        <f t="shared" si="10"/>
        <v>26.999999999999996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</v>
      </c>
      <c r="C29" s="203">
        <v>27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11.2644</v>
      </c>
      <c r="J29" s="22">
        <f t="shared" si="6"/>
        <v>6.2990999999999993</v>
      </c>
      <c r="K29" s="22">
        <f t="shared" si="7"/>
        <v>8.1242999999999999</v>
      </c>
      <c r="L29" s="22">
        <f t="shared" si="8"/>
        <v>1.3122</v>
      </c>
      <c r="M29" s="156">
        <f t="shared" si="9"/>
        <v>26.999999999999996</v>
      </c>
      <c r="N29" s="23"/>
      <c r="P29" s="38">
        <f t="shared" si="1"/>
        <v>11.2644</v>
      </c>
      <c r="Q29" s="38">
        <f t="shared" si="2"/>
        <v>6.2990999999999993</v>
      </c>
      <c r="R29" s="38">
        <f t="shared" si="3"/>
        <v>8.1242999999999999</v>
      </c>
      <c r="S29" s="38">
        <f t="shared" si="4"/>
        <v>1.3122</v>
      </c>
      <c r="T29" s="38">
        <f t="shared" si="10"/>
        <v>26.999999999999996</v>
      </c>
    </row>
    <row r="30" spans="1:20">
      <c r="A30" s="8" t="s">
        <v>72</v>
      </c>
      <c r="B30" s="203">
        <v>27</v>
      </c>
      <c r="C30" s="203">
        <v>27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11.2644</v>
      </c>
      <c r="J30" s="22">
        <f t="shared" si="6"/>
        <v>6.2990999999999993</v>
      </c>
      <c r="K30" s="22">
        <f t="shared" si="7"/>
        <v>8.1242999999999999</v>
      </c>
      <c r="L30" s="22">
        <f t="shared" si="8"/>
        <v>1.3122</v>
      </c>
      <c r="M30" s="156">
        <f t="shared" si="9"/>
        <v>26.999999999999996</v>
      </c>
      <c r="N30" s="23"/>
      <c r="P30" s="38">
        <f t="shared" si="1"/>
        <v>11.2644</v>
      </c>
      <c r="Q30" s="38">
        <f t="shared" si="2"/>
        <v>6.2990999999999993</v>
      </c>
      <c r="R30" s="38">
        <f t="shared" si="3"/>
        <v>8.1242999999999999</v>
      </c>
      <c r="S30" s="38">
        <f t="shared" si="4"/>
        <v>1.3122</v>
      </c>
      <c r="T30" s="38">
        <f t="shared" si="10"/>
        <v>26.999999999999996</v>
      </c>
    </row>
    <row r="31" spans="1:20">
      <c r="A31" s="8" t="s">
        <v>73</v>
      </c>
      <c r="B31" s="203">
        <v>27</v>
      </c>
      <c r="C31" s="203">
        <v>27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11.2644</v>
      </c>
      <c r="J31" s="22">
        <f t="shared" si="6"/>
        <v>6.2990999999999993</v>
      </c>
      <c r="K31" s="22">
        <f t="shared" si="7"/>
        <v>8.1242999999999999</v>
      </c>
      <c r="L31" s="22">
        <f t="shared" si="8"/>
        <v>1.3122</v>
      </c>
      <c r="M31" s="156">
        <f t="shared" si="9"/>
        <v>26.999999999999996</v>
      </c>
      <c r="N31" s="23"/>
      <c r="P31" s="38">
        <f t="shared" si="1"/>
        <v>11.2644</v>
      </c>
      <c r="Q31" s="38">
        <f t="shared" si="2"/>
        <v>6.2990999999999993</v>
      </c>
      <c r="R31" s="38">
        <f t="shared" si="3"/>
        <v>8.1242999999999999</v>
      </c>
      <c r="S31" s="38">
        <f t="shared" si="4"/>
        <v>1.3122</v>
      </c>
      <c r="T31" s="38">
        <f t="shared" si="10"/>
        <v>26.999999999999996</v>
      </c>
    </row>
    <row r="32" spans="1:20">
      <c r="A32" s="8" t="s">
        <v>74</v>
      </c>
      <c r="B32" s="203">
        <v>27</v>
      </c>
      <c r="C32" s="203">
        <v>27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11.2644</v>
      </c>
      <c r="J32" s="22">
        <f t="shared" si="6"/>
        <v>6.2990999999999993</v>
      </c>
      <c r="K32" s="22">
        <f t="shared" si="7"/>
        <v>8.1242999999999999</v>
      </c>
      <c r="L32" s="22">
        <f t="shared" si="8"/>
        <v>1.3122</v>
      </c>
      <c r="M32" s="156">
        <f t="shared" si="9"/>
        <v>26.999999999999996</v>
      </c>
      <c r="N32" s="23"/>
      <c r="P32" s="38">
        <f t="shared" si="1"/>
        <v>11.2644</v>
      </c>
      <c r="Q32" s="38">
        <f t="shared" si="2"/>
        <v>6.2990999999999993</v>
      </c>
      <c r="R32" s="38">
        <f t="shared" si="3"/>
        <v>8.1242999999999999</v>
      </c>
      <c r="S32" s="38">
        <f t="shared" si="4"/>
        <v>1.3122</v>
      </c>
      <c r="T32" s="38">
        <f t="shared" si="10"/>
        <v>26.999999999999996</v>
      </c>
    </row>
    <row r="33" spans="1:20">
      <c r="A33" s="8" t="s">
        <v>75</v>
      </c>
      <c r="B33" s="203">
        <v>27</v>
      </c>
      <c r="C33" s="203">
        <v>27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11.2644</v>
      </c>
      <c r="J33" s="22">
        <f t="shared" si="6"/>
        <v>6.2990999999999993</v>
      </c>
      <c r="K33" s="22">
        <f t="shared" si="7"/>
        <v>8.1242999999999999</v>
      </c>
      <c r="L33" s="22">
        <f t="shared" si="8"/>
        <v>1.3122</v>
      </c>
      <c r="M33" s="156">
        <f t="shared" si="9"/>
        <v>26.999999999999996</v>
      </c>
      <c r="N33" s="23"/>
      <c r="P33" s="38">
        <f t="shared" si="1"/>
        <v>11.2644</v>
      </c>
      <c r="Q33" s="38">
        <f t="shared" si="2"/>
        <v>6.2990999999999993</v>
      </c>
      <c r="R33" s="38">
        <f t="shared" si="3"/>
        <v>8.1242999999999999</v>
      </c>
      <c r="S33" s="38">
        <f t="shared" si="4"/>
        <v>1.3122</v>
      </c>
      <c r="T33" s="38">
        <f t="shared" si="10"/>
        <v>26.999999999999996</v>
      </c>
    </row>
    <row r="34" spans="1:20">
      <c r="A34" s="8" t="s">
        <v>76</v>
      </c>
      <c r="B34" s="203">
        <v>27</v>
      </c>
      <c r="C34" s="203">
        <v>27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11.2644</v>
      </c>
      <c r="J34" s="22">
        <f t="shared" si="6"/>
        <v>6.2990999999999993</v>
      </c>
      <c r="K34" s="22">
        <f t="shared" si="7"/>
        <v>8.1242999999999999</v>
      </c>
      <c r="L34" s="22">
        <f t="shared" si="8"/>
        <v>1.3122</v>
      </c>
      <c r="M34" s="156">
        <f t="shared" si="9"/>
        <v>26.999999999999996</v>
      </c>
      <c r="N34" s="23"/>
      <c r="P34" s="38">
        <f t="shared" si="1"/>
        <v>11.2644</v>
      </c>
      <c r="Q34" s="38">
        <f t="shared" si="2"/>
        <v>6.2990999999999993</v>
      </c>
      <c r="R34" s="38">
        <f t="shared" si="3"/>
        <v>8.1242999999999999</v>
      </c>
      <c r="S34" s="38">
        <f t="shared" si="4"/>
        <v>1.3122</v>
      </c>
      <c r="T34" s="38">
        <f t="shared" si="10"/>
        <v>26.999999999999996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18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7.5096000000000007</v>
      </c>
      <c r="J96" s="22">
        <f t="shared" si="22"/>
        <v>4.1993999999999998</v>
      </c>
      <c r="K96" s="22">
        <f t="shared" si="23"/>
        <v>5.4161999999999999</v>
      </c>
      <c r="L96" s="22">
        <f t="shared" si="24"/>
        <v>0.87480000000000002</v>
      </c>
      <c r="M96" s="156">
        <f t="shared" si="25"/>
        <v>18</v>
      </c>
      <c r="N96" s="23"/>
      <c r="P96" s="38">
        <f t="shared" si="17"/>
        <v>7.5096000000000007</v>
      </c>
      <c r="Q96" s="38">
        <f t="shared" si="18"/>
        <v>4.1993999999999998</v>
      </c>
      <c r="R96" s="38">
        <f t="shared" si="19"/>
        <v>5.4161999999999999</v>
      </c>
      <c r="S96" s="38">
        <f t="shared" si="20"/>
        <v>0.87480000000000002</v>
      </c>
      <c r="T96" s="38">
        <f t="shared" si="26"/>
        <v>18</v>
      </c>
    </row>
    <row r="97" spans="1:23">
      <c r="A97" s="8" t="s">
        <v>139</v>
      </c>
      <c r="B97" s="203">
        <v>18</v>
      </c>
      <c r="C97" s="203">
        <v>18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7.5096000000000007</v>
      </c>
      <c r="J97" s="22">
        <f t="shared" si="22"/>
        <v>4.1993999999999998</v>
      </c>
      <c r="K97" s="22">
        <f t="shared" si="23"/>
        <v>5.4161999999999999</v>
      </c>
      <c r="L97" s="22">
        <f t="shared" si="24"/>
        <v>0.87480000000000002</v>
      </c>
      <c r="M97" s="156">
        <f t="shared" si="25"/>
        <v>18</v>
      </c>
      <c r="N97" s="23"/>
      <c r="P97" s="38">
        <f t="shared" si="17"/>
        <v>7.5096000000000007</v>
      </c>
      <c r="Q97" s="38">
        <f t="shared" si="18"/>
        <v>4.1993999999999998</v>
      </c>
      <c r="R97" s="38">
        <f t="shared" si="19"/>
        <v>5.4161999999999999</v>
      </c>
      <c r="S97" s="38">
        <f t="shared" si="20"/>
        <v>0.87480000000000002</v>
      </c>
      <c r="T97" s="38">
        <f t="shared" si="26"/>
        <v>18</v>
      </c>
    </row>
    <row r="98" spans="1:23" ht="15.75" thickBot="1">
      <c r="A98" s="8" t="s">
        <v>140</v>
      </c>
      <c r="B98" s="203">
        <v>15</v>
      </c>
      <c r="C98" s="203">
        <v>15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6.2579999999999991</v>
      </c>
      <c r="J98" s="22">
        <f t="shared" si="22"/>
        <v>3.4994999999999998</v>
      </c>
      <c r="K98" s="22">
        <f t="shared" si="23"/>
        <v>4.5135000000000005</v>
      </c>
      <c r="L98" s="22">
        <f t="shared" si="24"/>
        <v>0.72900000000000009</v>
      </c>
      <c r="M98" s="156">
        <f t="shared" si="25"/>
        <v>15</v>
      </c>
      <c r="N98" s="23"/>
      <c r="P98" s="38">
        <f t="shared" si="17"/>
        <v>6.2579999999999991</v>
      </c>
      <c r="Q98" s="38">
        <f t="shared" si="18"/>
        <v>3.4994999999999998</v>
      </c>
      <c r="R98" s="38">
        <f t="shared" si="19"/>
        <v>4.5135000000000005</v>
      </c>
      <c r="S98" s="38">
        <f t="shared" si="20"/>
        <v>0.72900000000000009</v>
      </c>
      <c r="T98" s="38">
        <f t="shared" si="26"/>
        <v>15</v>
      </c>
    </row>
    <row r="99" spans="1:23" ht="15.75" thickBot="1">
      <c r="A99" s="8" t="s">
        <v>171</v>
      </c>
      <c r="B99" s="21">
        <f t="shared" ref="B99:H99" si="27">SUM(B3:B98)/4000</f>
        <v>0.64275000000000004</v>
      </c>
      <c r="C99" s="21">
        <f t="shared" si="27"/>
        <v>0.64049999999999996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0.26721660000000041</v>
      </c>
      <c r="J99" s="157">
        <f t="shared" ref="J99:L99" si="28">SUM(J3:J98)/4000</f>
        <v>0.14942864999999997</v>
      </c>
      <c r="K99" s="157">
        <f t="shared" si="28"/>
        <v>0.19272644999999969</v>
      </c>
      <c r="L99" s="157">
        <f t="shared" si="28"/>
        <v>3.1128300000000029E-2</v>
      </c>
      <c r="M99" s="158">
        <f>SUM(M3:M98)/4000</f>
        <v>0.64049999999999985</v>
      </c>
      <c r="N99" s="24"/>
      <c r="P99" s="38">
        <f>SUM(P3:P98)/4000</f>
        <v>0.26721660000000041</v>
      </c>
      <c r="Q99" s="38">
        <f t="shared" ref="Q99:S99" si="29">SUM(Q3:Q98)/4000</f>
        <v>0.14942864999999997</v>
      </c>
      <c r="R99" s="38">
        <f t="shared" si="29"/>
        <v>0.19272644999999969</v>
      </c>
      <c r="S99" s="38">
        <f t="shared" si="29"/>
        <v>3.1128300000000029E-2</v>
      </c>
      <c r="T99" s="38">
        <f t="shared" si="26"/>
        <v>0.64050000000000007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82.52</v>
      </c>
      <c r="I3" s="54">
        <v>0</v>
      </c>
      <c r="J3" s="54">
        <v>38.369999999999997</v>
      </c>
      <c r="K3" s="54">
        <v>0</v>
      </c>
      <c r="L3" s="54">
        <v>0</v>
      </c>
      <c r="M3" s="73">
        <v>0.14000000000000001</v>
      </c>
      <c r="N3" s="72">
        <v>0</v>
      </c>
      <c r="O3" s="54">
        <v>0</v>
      </c>
      <c r="P3" s="54">
        <v>0</v>
      </c>
      <c r="Q3" s="54">
        <v>-95</v>
      </c>
      <c r="R3" s="54">
        <v>0</v>
      </c>
      <c r="S3" s="73">
        <v>0</v>
      </c>
      <c r="U3" s="74">
        <v>-95</v>
      </c>
      <c r="V3" s="75">
        <v>121.03</v>
      </c>
      <c r="W3">
        <v>82.52</v>
      </c>
      <c r="X3">
        <v>0</v>
      </c>
      <c r="Y3">
        <v>-95</v>
      </c>
      <c r="Z3">
        <v>0.14000000000000001</v>
      </c>
      <c r="AA3">
        <v>38.369999999999997</v>
      </c>
    </row>
    <row r="4" spans="1:27">
      <c r="D4" t="s">
        <v>437</v>
      </c>
      <c r="F4" t="s">
        <v>436</v>
      </c>
      <c r="G4" t="s">
        <v>46</v>
      </c>
      <c r="H4" s="74">
        <v>44.33</v>
      </c>
      <c r="I4" s="47">
        <v>0</v>
      </c>
      <c r="J4" s="47">
        <v>39.61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-98</v>
      </c>
      <c r="R4" s="47">
        <v>0</v>
      </c>
      <c r="S4" s="75">
        <v>0</v>
      </c>
      <c r="U4" s="74">
        <v>-98</v>
      </c>
      <c r="V4" s="75">
        <v>83.94</v>
      </c>
      <c r="W4">
        <v>44.33</v>
      </c>
      <c r="X4">
        <v>0</v>
      </c>
      <c r="Y4">
        <v>-98</v>
      </c>
      <c r="Z4">
        <v>0</v>
      </c>
      <c r="AA4">
        <v>39.61</v>
      </c>
    </row>
    <row r="5" spans="1:27">
      <c r="G5" t="s">
        <v>47</v>
      </c>
      <c r="H5" s="74">
        <v>7.13</v>
      </c>
      <c r="I5" s="47">
        <v>0</v>
      </c>
      <c r="J5" s="47">
        <v>29.56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-100</v>
      </c>
      <c r="R5" s="47">
        <v>0</v>
      </c>
      <c r="S5" s="75">
        <v>0</v>
      </c>
      <c r="U5" s="74">
        <v>-100</v>
      </c>
      <c r="V5" s="75">
        <v>36.69</v>
      </c>
      <c r="W5">
        <v>7.13</v>
      </c>
      <c r="X5">
        <v>0</v>
      </c>
      <c r="Y5">
        <v>-100</v>
      </c>
      <c r="Z5">
        <v>0</v>
      </c>
      <c r="AA5">
        <v>29.56</v>
      </c>
    </row>
    <row r="6" spans="1:27">
      <c r="G6" t="s">
        <v>48</v>
      </c>
      <c r="H6" s="74">
        <v>0</v>
      </c>
      <c r="I6" s="47">
        <v>0</v>
      </c>
      <c r="J6" s="47">
        <v>15.42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-101.99</v>
      </c>
      <c r="R6" s="47">
        <v>0</v>
      </c>
      <c r="S6" s="75">
        <v>0</v>
      </c>
      <c r="U6" s="74">
        <v>-101.99</v>
      </c>
      <c r="V6" s="75">
        <v>15.42</v>
      </c>
      <c r="W6">
        <v>0</v>
      </c>
      <c r="X6">
        <v>0</v>
      </c>
      <c r="Y6">
        <v>-101.99</v>
      </c>
      <c r="Z6">
        <v>0</v>
      </c>
      <c r="AA6">
        <v>15.42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-45</v>
      </c>
      <c r="P7" s="47">
        <v>0</v>
      </c>
      <c r="Q7" s="47">
        <v>-105</v>
      </c>
      <c r="R7" s="47">
        <v>0</v>
      </c>
      <c r="S7" s="75">
        <v>0</v>
      </c>
      <c r="U7" s="74">
        <v>-150</v>
      </c>
      <c r="V7" s="75">
        <v>0</v>
      </c>
      <c r="W7">
        <v>0</v>
      </c>
      <c r="X7">
        <v>-45</v>
      </c>
      <c r="Y7">
        <v>-105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-110</v>
      </c>
      <c r="P8" s="47">
        <v>0</v>
      </c>
      <c r="Q8" s="47">
        <v>-108</v>
      </c>
      <c r="R8" s="47">
        <v>0</v>
      </c>
      <c r="S8" s="75">
        <v>0</v>
      </c>
      <c r="U8" s="74">
        <v>-218</v>
      </c>
      <c r="V8" s="75">
        <v>0</v>
      </c>
      <c r="W8">
        <v>0</v>
      </c>
      <c r="X8">
        <v>-110</v>
      </c>
      <c r="Y8">
        <v>-108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-140</v>
      </c>
      <c r="P9" s="47">
        <v>0</v>
      </c>
      <c r="Q9" s="47">
        <v>-109</v>
      </c>
      <c r="R9" s="47">
        <v>0</v>
      </c>
      <c r="S9" s="75">
        <v>0</v>
      </c>
      <c r="U9" s="74">
        <v>-249</v>
      </c>
      <c r="V9" s="75">
        <v>0</v>
      </c>
      <c r="W9">
        <v>0</v>
      </c>
      <c r="X9">
        <v>-140</v>
      </c>
      <c r="Y9">
        <v>-109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-185</v>
      </c>
      <c r="P10" s="47">
        <v>0</v>
      </c>
      <c r="Q10" s="47">
        <v>-111</v>
      </c>
      <c r="R10" s="47">
        <v>0</v>
      </c>
      <c r="S10" s="75">
        <v>0</v>
      </c>
      <c r="U10" s="74">
        <v>-296</v>
      </c>
      <c r="V10" s="75">
        <v>0</v>
      </c>
      <c r="W10">
        <v>0</v>
      </c>
      <c r="X10">
        <v>-185</v>
      </c>
      <c r="Y10">
        <v>-111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-117</v>
      </c>
      <c r="P11" s="47">
        <v>0</v>
      </c>
      <c r="Q11" s="47">
        <v>-109</v>
      </c>
      <c r="R11" s="47">
        <v>0</v>
      </c>
      <c r="S11" s="75">
        <v>0</v>
      </c>
      <c r="U11" s="74">
        <v>-226</v>
      </c>
      <c r="V11" s="75">
        <v>0</v>
      </c>
      <c r="W11">
        <v>0</v>
      </c>
      <c r="X11">
        <v>-117</v>
      </c>
      <c r="Y11">
        <v>-109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-132</v>
      </c>
      <c r="P12" s="47">
        <v>0</v>
      </c>
      <c r="Q12" s="47">
        <v>-110</v>
      </c>
      <c r="R12" s="47">
        <v>0</v>
      </c>
      <c r="S12" s="75">
        <v>0</v>
      </c>
      <c r="U12" s="74">
        <v>-242</v>
      </c>
      <c r="V12" s="75">
        <v>0</v>
      </c>
      <c r="W12">
        <v>0</v>
      </c>
      <c r="X12">
        <v>-132</v>
      </c>
      <c r="Y12">
        <v>-110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-147</v>
      </c>
      <c r="P13" s="47">
        <v>0</v>
      </c>
      <c r="Q13" s="47">
        <v>-112</v>
      </c>
      <c r="R13" s="47">
        <v>0</v>
      </c>
      <c r="S13" s="75">
        <v>0</v>
      </c>
      <c r="U13" s="74">
        <v>-259</v>
      </c>
      <c r="V13" s="75">
        <v>0</v>
      </c>
      <c r="W13">
        <v>0</v>
      </c>
      <c r="X13">
        <v>-147</v>
      </c>
      <c r="Y13">
        <v>-112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-202</v>
      </c>
      <c r="P14" s="47">
        <v>0</v>
      </c>
      <c r="Q14" s="47">
        <v>-113</v>
      </c>
      <c r="R14" s="47">
        <v>0</v>
      </c>
      <c r="S14" s="75">
        <v>0</v>
      </c>
      <c r="U14" s="74">
        <v>-315</v>
      </c>
      <c r="V14" s="75">
        <v>0</v>
      </c>
      <c r="W14">
        <v>0</v>
      </c>
      <c r="X14">
        <v>-202</v>
      </c>
      <c r="Y14">
        <v>-113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-212</v>
      </c>
      <c r="P15" s="47">
        <v>0</v>
      </c>
      <c r="Q15" s="47">
        <v>-113</v>
      </c>
      <c r="R15" s="47">
        <v>0</v>
      </c>
      <c r="S15" s="75">
        <v>0</v>
      </c>
      <c r="U15" s="74">
        <v>-325</v>
      </c>
      <c r="V15" s="75">
        <v>0</v>
      </c>
      <c r="W15">
        <v>0</v>
      </c>
      <c r="X15">
        <v>-212</v>
      </c>
      <c r="Y15">
        <v>-113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-263.2</v>
      </c>
      <c r="P16" s="47">
        <v>0</v>
      </c>
      <c r="Q16" s="47">
        <v>-114</v>
      </c>
      <c r="R16" s="47">
        <v>0</v>
      </c>
      <c r="S16" s="75">
        <v>0</v>
      </c>
      <c r="U16" s="74">
        <v>-377.2</v>
      </c>
      <c r="V16" s="75">
        <v>0</v>
      </c>
      <c r="W16">
        <v>0</v>
      </c>
      <c r="X16">
        <v>-263.2</v>
      </c>
      <c r="Y16">
        <v>-114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-227</v>
      </c>
      <c r="P17" s="47">
        <v>-23</v>
      </c>
      <c r="Q17" s="47">
        <v>-116</v>
      </c>
      <c r="R17" s="47">
        <v>0</v>
      </c>
      <c r="S17" s="75">
        <v>0</v>
      </c>
      <c r="U17" s="74">
        <v>-366</v>
      </c>
      <c r="V17" s="75">
        <v>0</v>
      </c>
      <c r="W17">
        <v>0</v>
      </c>
      <c r="X17">
        <v>-227</v>
      </c>
      <c r="Y17">
        <v>-116</v>
      </c>
      <c r="Z17">
        <v>0</v>
      </c>
      <c r="AA17">
        <v>-23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-242</v>
      </c>
      <c r="P18" s="47">
        <v>-50</v>
      </c>
      <c r="Q18" s="47">
        <v>-118</v>
      </c>
      <c r="R18" s="47">
        <v>0</v>
      </c>
      <c r="S18" s="75">
        <v>0</v>
      </c>
      <c r="U18" s="74">
        <v>-410</v>
      </c>
      <c r="V18" s="75">
        <v>0</v>
      </c>
      <c r="W18">
        <v>0</v>
      </c>
      <c r="X18">
        <v>-242</v>
      </c>
      <c r="Y18">
        <v>-118</v>
      </c>
      <c r="Z18">
        <v>0</v>
      </c>
      <c r="AA18">
        <v>-50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0.48</v>
      </c>
      <c r="N19" s="74">
        <v>0</v>
      </c>
      <c r="O19" s="47">
        <v>-262</v>
      </c>
      <c r="P19" s="47">
        <v>-67</v>
      </c>
      <c r="Q19" s="47">
        <v>-120</v>
      </c>
      <c r="R19" s="47">
        <v>0</v>
      </c>
      <c r="S19" s="75">
        <v>0</v>
      </c>
      <c r="U19" s="74">
        <v>-449</v>
      </c>
      <c r="V19" s="75">
        <v>0.48</v>
      </c>
      <c r="W19">
        <v>0</v>
      </c>
      <c r="X19">
        <v>-262</v>
      </c>
      <c r="Y19">
        <v>-120</v>
      </c>
      <c r="Z19">
        <v>0.48</v>
      </c>
      <c r="AA19">
        <v>-67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-343.83</v>
      </c>
      <c r="P20" s="47">
        <v>-82</v>
      </c>
      <c r="Q20" s="47">
        <v>-122</v>
      </c>
      <c r="R20" s="47">
        <v>0</v>
      </c>
      <c r="S20" s="75">
        <v>0</v>
      </c>
      <c r="U20" s="74">
        <v>-547.83000000000004</v>
      </c>
      <c r="V20" s="75">
        <v>0</v>
      </c>
      <c r="W20">
        <v>0</v>
      </c>
      <c r="X20">
        <v>-343.83</v>
      </c>
      <c r="Y20">
        <v>-122</v>
      </c>
      <c r="Z20">
        <v>0</v>
      </c>
      <c r="AA20">
        <v>-82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0.19</v>
      </c>
      <c r="N21" s="74">
        <v>0</v>
      </c>
      <c r="O21" s="47">
        <v>-347.03</v>
      </c>
      <c r="P21" s="47">
        <v>-96</v>
      </c>
      <c r="Q21" s="47">
        <v>-123</v>
      </c>
      <c r="R21" s="47">
        <v>0</v>
      </c>
      <c r="S21" s="75">
        <v>0</v>
      </c>
      <c r="U21" s="74">
        <v>-566.03</v>
      </c>
      <c r="V21" s="75">
        <v>0.19</v>
      </c>
      <c r="W21">
        <v>0</v>
      </c>
      <c r="X21">
        <v>-347.03</v>
      </c>
      <c r="Y21">
        <v>-123</v>
      </c>
      <c r="Z21">
        <v>0.19</v>
      </c>
      <c r="AA21">
        <v>-96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0.67</v>
      </c>
      <c r="N22" s="74">
        <v>0</v>
      </c>
      <c r="O22" s="47">
        <v>-385</v>
      </c>
      <c r="P22" s="47">
        <v>-107</v>
      </c>
      <c r="Q22" s="47">
        <v>-123</v>
      </c>
      <c r="R22" s="47">
        <v>0</v>
      </c>
      <c r="S22" s="75">
        <v>0</v>
      </c>
      <c r="U22" s="74">
        <v>-615</v>
      </c>
      <c r="V22" s="75">
        <v>0.67</v>
      </c>
      <c r="W22">
        <v>0</v>
      </c>
      <c r="X22">
        <v>-385</v>
      </c>
      <c r="Y22">
        <v>-123</v>
      </c>
      <c r="Z22">
        <v>0.67</v>
      </c>
      <c r="AA22">
        <v>-107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-252</v>
      </c>
      <c r="P23" s="47">
        <v>-37.32</v>
      </c>
      <c r="Q23" s="47">
        <v>-124</v>
      </c>
      <c r="R23" s="47">
        <v>0</v>
      </c>
      <c r="S23" s="75">
        <v>0</v>
      </c>
      <c r="U23" s="74">
        <v>-413.32</v>
      </c>
      <c r="V23" s="75">
        <v>0</v>
      </c>
      <c r="W23">
        <v>0</v>
      </c>
      <c r="X23">
        <v>-252</v>
      </c>
      <c r="Y23">
        <v>-124</v>
      </c>
      <c r="Z23">
        <v>0</v>
      </c>
      <c r="AA23">
        <v>-37.32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-257</v>
      </c>
      <c r="P24" s="47">
        <v>-124</v>
      </c>
      <c r="Q24" s="47">
        <v>-124</v>
      </c>
      <c r="R24" s="47">
        <v>0</v>
      </c>
      <c r="S24" s="75">
        <v>0</v>
      </c>
      <c r="U24" s="74">
        <v>-505</v>
      </c>
      <c r="V24" s="75">
        <v>0</v>
      </c>
      <c r="W24">
        <v>0</v>
      </c>
      <c r="X24">
        <v>-257</v>
      </c>
      <c r="Y24">
        <v>-124</v>
      </c>
      <c r="Z24">
        <v>0</v>
      </c>
      <c r="AA24">
        <v>-124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-257</v>
      </c>
      <c r="P25" s="47">
        <v>-130</v>
      </c>
      <c r="Q25" s="47">
        <v>-126</v>
      </c>
      <c r="R25" s="47">
        <v>0</v>
      </c>
      <c r="S25" s="75">
        <v>0</v>
      </c>
      <c r="U25" s="74">
        <v>-513</v>
      </c>
      <c r="V25" s="75">
        <v>0</v>
      </c>
      <c r="W25">
        <v>0</v>
      </c>
      <c r="X25">
        <v>-257</v>
      </c>
      <c r="Y25">
        <v>-126</v>
      </c>
      <c r="Z25">
        <v>0</v>
      </c>
      <c r="AA25">
        <v>-130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4.2300000000000004</v>
      </c>
      <c r="N26" s="74">
        <v>0</v>
      </c>
      <c r="O26" s="47">
        <v>-222</v>
      </c>
      <c r="P26" s="47">
        <v>-145</v>
      </c>
      <c r="Q26" s="47">
        <v>-136</v>
      </c>
      <c r="R26" s="47">
        <v>0</v>
      </c>
      <c r="S26" s="75">
        <v>0</v>
      </c>
      <c r="U26" s="74">
        <v>-503</v>
      </c>
      <c r="V26" s="75">
        <v>4.2300000000000004</v>
      </c>
      <c r="W26">
        <v>0</v>
      </c>
      <c r="X26">
        <v>-222</v>
      </c>
      <c r="Y26">
        <v>-136</v>
      </c>
      <c r="Z26">
        <v>4.2300000000000004</v>
      </c>
      <c r="AA26">
        <v>-145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7.31</v>
      </c>
      <c r="N27" s="74">
        <v>0</v>
      </c>
      <c r="O27" s="47">
        <v>-285</v>
      </c>
      <c r="P27" s="47">
        <v>-382</v>
      </c>
      <c r="Q27" s="47">
        <v>-132</v>
      </c>
      <c r="R27" s="47">
        <v>0</v>
      </c>
      <c r="S27" s="75">
        <v>0</v>
      </c>
      <c r="U27" s="74">
        <v>-799</v>
      </c>
      <c r="V27" s="75">
        <v>7.31</v>
      </c>
      <c r="W27">
        <v>0</v>
      </c>
      <c r="X27">
        <v>-285</v>
      </c>
      <c r="Y27">
        <v>-132</v>
      </c>
      <c r="Z27">
        <v>7.31</v>
      </c>
      <c r="AA27">
        <v>-382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10</v>
      </c>
      <c r="N28" s="74">
        <v>0</v>
      </c>
      <c r="O28" s="47">
        <v>-275</v>
      </c>
      <c r="P28" s="47">
        <v>-397</v>
      </c>
      <c r="Q28" s="47">
        <v>-128</v>
      </c>
      <c r="R28" s="47">
        <v>0</v>
      </c>
      <c r="S28" s="75">
        <v>0</v>
      </c>
      <c r="U28" s="74">
        <v>-800</v>
      </c>
      <c r="V28" s="75">
        <v>10</v>
      </c>
      <c r="W28">
        <v>0</v>
      </c>
      <c r="X28">
        <v>-275</v>
      </c>
      <c r="Y28">
        <v>-128</v>
      </c>
      <c r="Z28">
        <v>10</v>
      </c>
      <c r="AA28">
        <v>-397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10.29</v>
      </c>
      <c r="N29" s="74">
        <v>0</v>
      </c>
      <c r="O29" s="47">
        <v>-285</v>
      </c>
      <c r="P29" s="47">
        <v>-377.91</v>
      </c>
      <c r="Q29" s="47">
        <v>-127</v>
      </c>
      <c r="R29" s="47">
        <v>0</v>
      </c>
      <c r="S29" s="75">
        <v>0</v>
      </c>
      <c r="U29" s="74">
        <v>-789.91</v>
      </c>
      <c r="V29" s="75">
        <v>10.29</v>
      </c>
      <c r="W29">
        <v>0</v>
      </c>
      <c r="X29">
        <v>-285</v>
      </c>
      <c r="Y29">
        <v>-127</v>
      </c>
      <c r="Z29">
        <v>10.29</v>
      </c>
      <c r="AA29">
        <v>-377.91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4.8099999999999996</v>
      </c>
      <c r="N30" s="74">
        <v>0</v>
      </c>
      <c r="O30" s="47">
        <v>-274.45</v>
      </c>
      <c r="P30" s="47">
        <v>-223</v>
      </c>
      <c r="Q30" s="47">
        <v>-125</v>
      </c>
      <c r="R30" s="47">
        <v>0</v>
      </c>
      <c r="S30" s="75">
        <v>0</v>
      </c>
      <c r="U30" s="74">
        <v>-622.45000000000005</v>
      </c>
      <c r="V30" s="75">
        <v>4.8099999999999996</v>
      </c>
      <c r="W30">
        <v>0</v>
      </c>
      <c r="X30">
        <v>-274.45</v>
      </c>
      <c r="Y30">
        <v>-125</v>
      </c>
      <c r="Z30">
        <v>4.8099999999999996</v>
      </c>
      <c r="AA30">
        <v>-223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4.42</v>
      </c>
      <c r="N31" s="74">
        <v>0</v>
      </c>
      <c r="O31" s="47">
        <v>-300</v>
      </c>
      <c r="P31" s="47">
        <v>-233</v>
      </c>
      <c r="Q31" s="47">
        <v>-123</v>
      </c>
      <c r="R31" s="47">
        <v>0</v>
      </c>
      <c r="S31" s="75">
        <v>0</v>
      </c>
      <c r="U31" s="74">
        <v>-656</v>
      </c>
      <c r="V31" s="75">
        <v>4.42</v>
      </c>
      <c r="W31">
        <v>0</v>
      </c>
      <c r="X31">
        <v>-300</v>
      </c>
      <c r="Y31">
        <v>-123</v>
      </c>
      <c r="Z31">
        <v>4.42</v>
      </c>
      <c r="AA31">
        <v>-233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6.35</v>
      </c>
      <c r="N32" s="74">
        <v>0</v>
      </c>
      <c r="O32" s="47">
        <v>-197</v>
      </c>
      <c r="P32" s="47">
        <v>-235</v>
      </c>
      <c r="Q32" s="47">
        <v>-118</v>
      </c>
      <c r="R32" s="47">
        <v>0</v>
      </c>
      <c r="S32" s="75">
        <v>0</v>
      </c>
      <c r="U32" s="74">
        <v>-550</v>
      </c>
      <c r="V32" s="75">
        <v>6.35</v>
      </c>
      <c r="W32">
        <v>0</v>
      </c>
      <c r="X32">
        <v>-197</v>
      </c>
      <c r="Y32">
        <v>-118</v>
      </c>
      <c r="Z32">
        <v>6.35</v>
      </c>
      <c r="AA32">
        <v>-235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5.29</v>
      </c>
      <c r="N33" s="74">
        <v>0</v>
      </c>
      <c r="O33" s="47">
        <v>-237</v>
      </c>
      <c r="P33" s="47">
        <v>-251</v>
      </c>
      <c r="Q33" s="47">
        <v>-112</v>
      </c>
      <c r="R33" s="47">
        <v>0</v>
      </c>
      <c r="S33" s="75">
        <v>0</v>
      </c>
      <c r="U33" s="74">
        <v>-600</v>
      </c>
      <c r="V33" s="75">
        <v>5.29</v>
      </c>
      <c r="W33">
        <v>0</v>
      </c>
      <c r="X33">
        <v>-237</v>
      </c>
      <c r="Y33">
        <v>-112</v>
      </c>
      <c r="Z33">
        <v>5.29</v>
      </c>
      <c r="AA33">
        <v>-251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1.25</v>
      </c>
      <c r="N34" s="74">
        <v>0</v>
      </c>
      <c r="O34" s="47">
        <v>-216</v>
      </c>
      <c r="P34" s="47">
        <v>-268</v>
      </c>
      <c r="Q34" s="47">
        <v>-104</v>
      </c>
      <c r="R34" s="47">
        <v>0</v>
      </c>
      <c r="S34" s="75">
        <v>0</v>
      </c>
      <c r="U34" s="74">
        <v>-588</v>
      </c>
      <c r="V34" s="75">
        <v>1.25</v>
      </c>
      <c r="W34">
        <v>0</v>
      </c>
      <c r="X34">
        <v>-216</v>
      </c>
      <c r="Y34">
        <v>-104</v>
      </c>
      <c r="Z34">
        <v>1.25</v>
      </c>
      <c r="AA34">
        <v>-268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3.75</v>
      </c>
      <c r="N35" s="74">
        <v>0</v>
      </c>
      <c r="O35" s="47">
        <v>-216</v>
      </c>
      <c r="P35" s="47">
        <v>-288</v>
      </c>
      <c r="Q35" s="47">
        <v>-95</v>
      </c>
      <c r="R35" s="47">
        <v>0</v>
      </c>
      <c r="S35" s="75">
        <v>0</v>
      </c>
      <c r="U35" s="74">
        <v>-599</v>
      </c>
      <c r="V35" s="75">
        <v>3.75</v>
      </c>
      <c r="W35">
        <v>0</v>
      </c>
      <c r="X35">
        <v>-216</v>
      </c>
      <c r="Y35">
        <v>-95</v>
      </c>
      <c r="Z35">
        <v>3.75</v>
      </c>
      <c r="AA35">
        <v>-288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3.17</v>
      </c>
      <c r="N36" s="74">
        <v>0</v>
      </c>
      <c r="O36" s="47">
        <v>-216</v>
      </c>
      <c r="P36" s="47">
        <v>-310</v>
      </c>
      <c r="Q36" s="47">
        <v>-88</v>
      </c>
      <c r="R36" s="47">
        <v>0</v>
      </c>
      <c r="S36" s="75">
        <v>0</v>
      </c>
      <c r="U36" s="74">
        <v>-614</v>
      </c>
      <c r="V36" s="75">
        <v>3.17</v>
      </c>
      <c r="W36">
        <v>0</v>
      </c>
      <c r="X36">
        <v>-216</v>
      </c>
      <c r="Y36">
        <v>-88</v>
      </c>
      <c r="Z36">
        <v>3.17</v>
      </c>
      <c r="AA36">
        <v>-310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1.06</v>
      </c>
      <c r="N37" s="74">
        <v>0</v>
      </c>
      <c r="O37" s="47">
        <v>-226</v>
      </c>
      <c r="P37" s="47">
        <v>-296.94</v>
      </c>
      <c r="Q37" s="47">
        <v>-80</v>
      </c>
      <c r="R37" s="47">
        <v>0</v>
      </c>
      <c r="S37" s="75">
        <v>0</v>
      </c>
      <c r="U37" s="74">
        <v>-602.94000000000005</v>
      </c>
      <c r="V37" s="75">
        <v>1.06</v>
      </c>
      <c r="W37">
        <v>0</v>
      </c>
      <c r="X37">
        <v>-226</v>
      </c>
      <c r="Y37">
        <v>-80</v>
      </c>
      <c r="Z37">
        <v>1.06</v>
      </c>
      <c r="AA37">
        <v>-296.94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-231</v>
      </c>
      <c r="P38" s="47">
        <v>-136</v>
      </c>
      <c r="Q38" s="47">
        <v>-73</v>
      </c>
      <c r="R38" s="47">
        <v>0</v>
      </c>
      <c r="S38" s="75">
        <v>0</v>
      </c>
      <c r="U38" s="74">
        <v>-440</v>
      </c>
      <c r="V38" s="75">
        <v>0</v>
      </c>
      <c r="W38">
        <v>0</v>
      </c>
      <c r="X38">
        <v>-231</v>
      </c>
      <c r="Y38">
        <v>-73</v>
      </c>
      <c r="Z38">
        <v>0</v>
      </c>
      <c r="AA38">
        <v>-136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-191</v>
      </c>
      <c r="P39" s="47">
        <v>-135</v>
      </c>
      <c r="Q39" s="47">
        <v>-94</v>
      </c>
      <c r="R39" s="47">
        <v>0</v>
      </c>
      <c r="S39" s="75">
        <v>0</v>
      </c>
      <c r="U39" s="74">
        <v>-420</v>
      </c>
      <c r="V39" s="75">
        <v>0</v>
      </c>
      <c r="W39">
        <v>0</v>
      </c>
      <c r="X39">
        <v>-191</v>
      </c>
      <c r="Y39">
        <v>-94</v>
      </c>
      <c r="Z39">
        <v>0</v>
      </c>
      <c r="AA39">
        <v>-135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-170</v>
      </c>
      <c r="P40" s="47">
        <v>-121</v>
      </c>
      <c r="Q40" s="47">
        <v>-84</v>
      </c>
      <c r="R40" s="47">
        <v>0</v>
      </c>
      <c r="S40" s="75">
        <v>0</v>
      </c>
      <c r="U40" s="74">
        <v>-375</v>
      </c>
      <c r="V40" s="75">
        <v>0</v>
      </c>
      <c r="W40">
        <v>0</v>
      </c>
      <c r="X40">
        <v>-170</v>
      </c>
      <c r="Y40">
        <v>-84</v>
      </c>
      <c r="Z40">
        <v>0</v>
      </c>
      <c r="AA40">
        <v>-121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-178.08</v>
      </c>
      <c r="P41" s="47">
        <v>-86</v>
      </c>
      <c r="Q41" s="47">
        <v>-78</v>
      </c>
      <c r="R41" s="47">
        <v>0</v>
      </c>
      <c r="S41" s="75">
        <v>0</v>
      </c>
      <c r="U41" s="74">
        <v>-342.08</v>
      </c>
      <c r="V41" s="75">
        <v>0</v>
      </c>
      <c r="W41">
        <v>0</v>
      </c>
      <c r="X41">
        <v>-178.08</v>
      </c>
      <c r="Y41">
        <v>-78</v>
      </c>
      <c r="Z41">
        <v>0</v>
      </c>
      <c r="AA41">
        <v>-86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-175</v>
      </c>
      <c r="P42" s="47">
        <v>-55</v>
      </c>
      <c r="Q42" s="47">
        <v>-71</v>
      </c>
      <c r="R42" s="47">
        <v>0</v>
      </c>
      <c r="S42" s="75">
        <v>0</v>
      </c>
      <c r="U42" s="74">
        <v>-301</v>
      </c>
      <c r="V42" s="75">
        <v>0</v>
      </c>
      <c r="W42">
        <v>0</v>
      </c>
      <c r="X42">
        <v>-175</v>
      </c>
      <c r="Y42">
        <v>-71</v>
      </c>
      <c r="Z42">
        <v>0</v>
      </c>
      <c r="AA42">
        <v>-55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-165</v>
      </c>
      <c r="P43" s="47">
        <v>-9</v>
      </c>
      <c r="Q43" s="47">
        <v>-65</v>
      </c>
      <c r="R43" s="47">
        <v>0</v>
      </c>
      <c r="S43" s="75">
        <v>0</v>
      </c>
      <c r="U43" s="74">
        <v>-239</v>
      </c>
      <c r="V43" s="75">
        <v>0</v>
      </c>
      <c r="W43">
        <v>0</v>
      </c>
      <c r="X43">
        <v>-165</v>
      </c>
      <c r="Y43">
        <v>-65</v>
      </c>
      <c r="Z43">
        <v>0</v>
      </c>
      <c r="AA43">
        <v>-9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-150</v>
      </c>
      <c r="P44" s="47">
        <v>-21</v>
      </c>
      <c r="Q44" s="47">
        <v>-61</v>
      </c>
      <c r="R44" s="47">
        <v>0</v>
      </c>
      <c r="S44" s="75">
        <v>0</v>
      </c>
      <c r="U44" s="74">
        <v>-232</v>
      </c>
      <c r="V44" s="75">
        <v>0</v>
      </c>
      <c r="W44">
        <v>0</v>
      </c>
      <c r="X44">
        <v>-150</v>
      </c>
      <c r="Y44">
        <v>-61</v>
      </c>
      <c r="Z44">
        <v>0</v>
      </c>
      <c r="AA44">
        <v>-21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-135</v>
      </c>
      <c r="P45" s="47">
        <v>-5</v>
      </c>
      <c r="Q45" s="47">
        <v>-57</v>
      </c>
      <c r="R45" s="47">
        <v>0</v>
      </c>
      <c r="S45" s="75">
        <v>0</v>
      </c>
      <c r="U45" s="74">
        <v>-197</v>
      </c>
      <c r="V45" s="75">
        <v>0</v>
      </c>
      <c r="W45">
        <v>0</v>
      </c>
      <c r="X45">
        <v>-135</v>
      </c>
      <c r="Y45">
        <v>-57</v>
      </c>
      <c r="Z45">
        <v>0</v>
      </c>
      <c r="AA45">
        <v>-5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-120</v>
      </c>
      <c r="P46" s="47">
        <v>0</v>
      </c>
      <c r="Q46" s="47">
        <v>-54</v>
      </c>
      <c r="R46" s="47">
        <v>0</v>
      </c>
      <c r="S46" s="75">
        <v>0</v>
      </c>
      <c r="U46" s="74">
        <v>-174</v>
      </c>
      <c r="V46" s="75">
        <v>0</v>
      </c>
      <c r="W46">
        <v>0</v>
      </c>
      <c r="X46">
        <v>-120</v>
      </c>
      <c r="Y46">
        <v>-54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-115</v>
      </c>
      <c r="P47" s="47">
        <v>0</v>
      </c>
      <c r="Q47" s="47">
        <v>-52</v>
      </c>
      <c r="R47" s="47">
        <v>0</v>
      </c>
      <c r="S47" s="75">
        <v>0</v>
      </c>
      <c r="U47" s="74">
        <v>-167</v>
      </c>
      <c r="V47" s="75">
        <v>0</v>
      </c>
      <c r="W47">
        <v>0</v>
      </c>
      <c r="X47">
        <v>-115</v>
      </c>
      <c r="Y47">
        <v>-52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-105</v>
      </c>
      <c r="P48" s="47">
        <v>0</v>
      </c>
      <c r="Q48" s="47">
        <v>-51</v>
      </c>
      <c r="R48" s="47">
        <v>0</v>
      </c>
      <c r="S48" s="75">
        <v>0</v>
      </c>
      <c r="U48" s="74">
        <v>-156</v>
      </c>
      <c r="V48" s="75">
        <v>0</v>
      </c>
      <c r="W48">
        <v>0</v>
      </c>
      <c r="X48">
        <v>-105</v>
      </c>
      <c r="Y48">
        <v>-51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-95</v>
      </c>
      <c r="P49" s="47">
        <v>0</v>
      </c>
      <c r="Q49" s="47">
        <v>-50</v>
      </c>
      <c r="R49" s="47">
        <v>0</v>
      </c>
      <c r="S49" s="75">
        <v>0</v>
      </c>
      <c r="U49" s="74">
        <v>-145</v>
      </c>
      <c r="V49" s="75">
        <v>0</v>
      </c>
      <c r="W49">
        <v>0</v>
      </c>
      <c r="X49">
        <v>-95</v>
      </c>
      <c r="Y49">
        <v>-50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-85</v>
      </c>
      <c r="P50" s="47">
        <v>0</v>
      </c>
      <c r="Q50" s="47">
        <v>-50</v>
      </c>
      <c r="R50" s="47">
        <v>0</v>
      </c>
      <c r="S50" s="75">
        <v>0</v>
      </c>
      <c r="U50" s="74">
        <v>-135</v>
      </c>
      <c r="V50" s="75">
        <v>0</v>
      </c>
      <c r="W50">
        <v>0</v>
      </c>
      <c r="X50">
        <v>-85</v>
      </c>
      <c r="Y50">
        <v>-50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-80</v>
      </c>
      <c r="P51" s="47">
        <v>0</v>
      </c>
      <c r="Q51" s="47">
        <v>-50</v>
      </c>
      <c r="R51" s="47">
        <v>0</v>
      </c>
      <c r="S51" s="75">
        <v>0</v>
      </c>
      <c r="U51" s="74">
        <v>-130</v>
      </c>
      <c r="V51" s="75">
        <v>0</v>
      </c>
      <c r="W51">
        <v>0</v>
      </c>
      <c r="X51">
        <v>-80</v>
      </c>
      <c r="Y51">
        <v>-50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-75</v>
      </c>
      <c r="P52" s="47">
        <v>0</v>
      </c>
      <c r="Q52" s="47">
        <v>-50</v>
      </c>
      <c r="R52" s="47">
        <v>0</v>
      </c>
      <c r="S52" s="75">
        <v>0</v>
      </c>
      <c r="U52" s="74">
        <v>-125</v>
      </c>
      <c r="V52" s="75">
        <v>0</v>
      </c>
      <c r="W52">
        <v>0</v>
      </c>
      <c r="X52">
        <v>-75</v>
      </c>
      <c r="Y52">
        <v>-50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-65</v>
      </c>
      <c r="P53" s="47">
        <v>0</v>
      </c>
      <c r="Q53" s="47">
        <v>-49</v>
      </c>
      <c r="R53" s="47">
        <v>0</v>
      </c>
      <c r="S53" s="75">
        <v>0</v>
      </c>
      <c r="U53" s="74">
        <v>-114</v>
      </c>
      <c r="V53" s="75">
        <v>0</v>
      </c>
      <c r="W53">
        <v>0</v>
      </c>
      <c r="X53">
        <v>-65</v>
      </c>
      <c r="Y53">
        <v>-49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-61</v>
      </c>
      <c r="P54" s="47">
        <v>0</v>
      </c>
      <c r="Q54" s="47">
        <v>-48</v>
      </c>
      <c r="R54" s="47">
        <v>0</v>
      </c>
      <c r="S54" s="75">
        <v>0</v>
      </c>
      <c r="U54" s="74">
        <v>-109</v>
      </c>
      <c r="V54" s="75">
        <v>0</v>
      </c>
      <c r="W54">
        <v>0</v>
      </c>
      <c r="X54">
        <v>-61</v>
      </c>
      <c r="Y54">
        <v>-48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-66</v>
      </c>
      <c r="P55" s="47">
        <v>0</v>
      </c>
      <c r="Q55" s="47">
        <v>-49</v>
      </c>
      <c r="R55" s="47">
        <v>0</v>
      </c>
      <c r="S55" s="75">
        <v>0</v>
      </c>
      <c r="U55" s="74">
        <v>-115</v>
      </c>
      <c r="V55" s="75">
        <v>0</v>
      </c>
      <c r="W55">
        <v>0</v>
      </c>
      <c r="X55">
        <v>-66</v>
      </c>
      <c r="Y55">
        <v>-49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-47</v>
      </c>
      <c r="P56" s="47">
        <v>0</v>
      </c>
      <c r="Q56" s="47">
        <v>-49</v>
      </c>
      <c r="R56" s="47">
        <v>0</v>
      </c>
      <c r="S56" s="75">
        <v>0</v>
      </c>
      <c r="U56" s="74">
        <v>-96</v>
      </c>
      <c r="V56" s="75">
        <v>0</v>
      </c>
      <c r="W56">
        <v>0</v>
      </c>
      <c r="X56">
        <v>-47</v>
      </c>
      <c r="Y56">
        <v>-49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-55</v>
      </c>
      <c r="P57" s="47">
        <v>0</v>
      </c>
      <c r="Q57" s="47">
        <v>-49</v>
      </c>
      <c r="R57" s="47">
        <v>0</v>
      </c>
      <c r="S57" s="75">
        <v>0</v>
      </c>
      <c r="U57" s="74">
        <v>-104</v>
      </c>
      <c r="V57" s="75">
        <v>0</v>
      </c>
      <c r="W57">
        <v>0</v>
      </c>
      <c r="X57">
        <v>-55</v>
      </c>
      <c r="Y57">
        <v>-49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-45</v>
      </c>
      <c r="P58" s="47">
        <v>0</v>
      </c>
      <c r="Q58" s="47">
        <v>-49</v>
      </c>
      <c r="R58" s="47">
        <v>0</v>
      </c>
      <c r="S58" s="75">
        <v>0</v>
      </c>
      <c r="U58" s="74">
        <v>-94</v>
      </c>
      <c r="V58" s="75">
        <v>0</v>
      </c>
      <c r="W58">
        <v>0</v>
      </c>
      <c r="X58">
        <v>-45</v>
      </c>
      <c r="Y58">
        <v>-49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-30</v>
      </c>
      <c r="P59" s="47">
        <v>0</v>
      </c>
      <c r="Q59" s="47">
        <v>-47</v>
      </c>
      <c r="R59" s="47">
        <v>0</v>
      </c>
      <c r="S59" s="75">
        <v>0</v>
      </c>
      <c r="U59" s="74">
        <v>-77</v>
      </c>
      <c r="V59" s="75">
        <v>0</v>
      </c>
      <c r="W59">
        <v>0</v>
      </c>
      <c r="X59">
        <v>-30</v>
      </c>
      <c r="Y59">
        <v>-47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34.619999999999997</v>
      </c>
      <c r="K60" s="47">
        <v>0</v>
      </c>
      <c r="L60" s="47">
        <v>0</v>
      </c>
      <c r="M60" s="75">
        <v>0</v>
      </c>
      <c r="N60" s="74">
        <v>0</v>
      </c>
      <c r="O60" s="47">
        <v>-10</v>
      </c>
      <c r="P60" s="47">
        <v>0</v>
      </c>
      <c r="Q60" s="47">
        <v>-48</v>
      </c>
      <c r="R60" s="47">
        <v>0</v>
      </c>
      <c r="S60" s="75">
        <v>0</v>
      </c>
      <c r="U60" s="74">
        <v>-58</v>
      </c>
      <c r="V60" s="75">
        <v>34.619999999999997</v>
      </c>
      <c r="W60">
        <v>0</v>
      </c>
      <c r="X60">
        <v>-10</v>
      </c>
      <c r="Y60">
        <v>-48</v>
      </c>
      <c r="Z60">
        <v>0</v>
      </c>
      <c r="AA60">
        <v>34.619999999999997</v>
      </c>
    </row>
    <row r="61" spans="7:27">
      <c r="G61" t="s">
        <v>103</v>
      </c>
      <c r="H61" s="74">
        <v>0</v>
      </c>
      <c r="I61" s="47">
        <v>0</v>
      </c>
      <c r="J61" s="47">
        <v>55.78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-50</v>
      </c>
      <c r="R61" s="47">
        <v>0</v>
      </c>
      <c r="S61" s="75">
        <v>0</v>
      </c>
      <c r="U61" s="74">
        <v>-50</v>
      </c>
      <c r="V61" s="75">
        <v>55.78</v>
      </c>
      <c r="W61">
        <v>0</v>
      </c>
      <c r="X61">
        <v>0</v>
      </c>
      <c r="Y61">
        <v>-50</v>
      </c>
      <c r="Z61">
        <v>0</v>
      </c>
      <c r="AA61">
        <v>55.78</v>
      </c>
    </row>
    <row r="62" spans="7:27">
      <c r="G62" t="s">
        <v>104</v>
      </c>
      <c r="H62" s="74">
        <v>0</v>
      </c>
      <c r="I62" s="47">
        <v>0</v>
      </c>
      <c r="J62" s="47">
        <v>67.319999999999993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-50</v>
      </c>
      <c r="R62" s="47">
        <v>0</v>
      </c>
      <c r="S62" s="75">
        <v>0</v>
      </c>
      <c r="U62" s="74">
        <v>-50</v>
      </c>
      <c r="V62" s="75">
        <v>67.319999999999993</v>
      </c>
      <c r="W62">
        <v>0</v>
      </c>
      <c r="X62">
        <v>0</v>
      </c>
      <c r="Y62">
        <v>-50</v>
      </c>
      <c r="Z62">
        <v>0</v>
      </c>
      <c r="AA62">
        <v>67.319999999999993</v>
      </c>
    </row>
    <row r="63" spans="7:27">
      <c r="G63" t="s">
        <v>105</v>
      </c>
      <c r="H63" s="74">
        <v>96.17</v>
      </c>
      <c r="I63" s="47">
        <v>0</v>
      </c>
      <c r="J63" s="47">
        <v>68.28</v>
      </c>
      <c r="K63" s="47">
        <v>0</v>
      </c>
      <c r="L63" s="47">
        <v>0</v>
      </c>
      <c r="M63" s="75">
        <v>0</v>
      </c>
      <c r="N63" s="74">
        <v>0</v>
      </c>
      <c r="O63" s="47">
        <v>-6</v>
      </c>
      <c r="P63" s="47">
        <v>0</v>
      </c>
      <c r="Q63" s="47">
        <v>-47</v>
      </c>
      <c r="R63" s="47">
        <v>0</v>
      </c>
      <c r="S63" s="75">
        <v>0</v>
      </c>
      <c r="U63" s="74">
        <v>-53</v>
      </c>
      <c r="V63" s="75">
        <v>164.45</v>
      </c>
      <c r="W63">
        <v>96.17</v>
      </c>
      <c r="X63">
        <v>-6</v>
      </c>
      <c r="Y63">
        <v>-47</v>
      </c>
      <c r="Z63">
        <v>0</v>
      </c>
      <c r="AA63">
        <v>68.28</v>
      </c>
    </row>
    <row r="64" spans="7:27">
      <c r="G64" t="s">
        <v>106</v>
      </c>
      <c r="H64" s="74">
        <v>96.17</v>
      </c>
      <c r="I64" s="47">
        <v>0</v>
      </c>
      <c r="J64" s="47">
        <v>68.28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-46</v>
      </c>
      <c r="R64" s="47">
        <v>0</v>
      </c>
      <c r="S64" s="75">
        <v>0</v>
      </c>
      <c r="U64" s="74">
        <v>-46</v>
      </c>
      <c r="V64" s="75">
        <v>164.45</v>
      </c>
      <c r="W64">
        <v>96.17</v>
      </c>
      <c r="X64">
        <v>0</v>
      </c>
      <c r="Y64">
        <v>-46</v>
      </c>
      <c r="Z64">
        <v>0</v>
      </c>
      <c r="AA64">
        <v>68.28</v>
      </c>
    </row>
    <row r="65" spans="7:27">
      <c r="G65" t="s">
        <v>107</v>
      </c>
      <c r="H65" s="74">
        <v>96.17</v>
      </c>
      <c r="I65" s="47">
        <v>0</v>
      </c>
      <c r="J65" s="47">
        <v>56.74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-45</v>
      </c>
      <c r="R65" s="47">
        <v>0</v>
      </c>
      <c r="S65" s="75">
        <v>0</v>
      </c>
      <c r="U65" s="74">
        <v>-45</v>
      </c>
      <c r="V65" s="75">
        <v>152.91</v>
      </c>
      <c r="W65">
        <v>96.17</v>
      </c>
      <c r="X65">
        <v>0</v>
      </c>
      <c r="Y65">
        <v>-45</v>
      </c>
      <c r="Z65">
        <v>0</v>
      </c>
      <c r="AA65">
        <v>56.74</v>
      </c>
    </row>
    <row r="66" spans="7:27">
      <c r="G66" t="s">
        <v>108</v>
      </c>
      <c r="H66" s="74">
        <v>96.17</v>
      </c>
      <c r="I66" s="47">
        <v>0</v>
      </c>
      <c r="J66" s="47">
        <v>56.74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-41</v>
      </c>
      <c r="R66" s="47">
        <v>0</v>
      </c>
      <c r="S66" s="75">
        <v>0</v>
      </c>
      <c r="U66" s="74">
        <v>-41</v>
      </c>
      <c r="V66" s="75">
        <v>152.91</v>
      </c>
      <c r="W66">
        <v>96.17</v>
      </c>
      <c r="X66">
        <v>0</v>
      </c>
      <c r="Y66">
        <v>-41</v>
      </c>
      <c r="Z66">
        <v>0</v>
      </c>
      <c r="AA66">
        <v>56.74</v>
      </c>
    </row>
    <row r="67" spans="7:27">
      <c r="G67" t="s">
        <v>109</v>
      </c>
      <c r="H67" s="74">
        <v>96.17</v>
      </c>
      <c r="I67" s="47">
        <v>0</v>
      </c>
      <c r="J67" s="47">
        <v>47.12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-39</v>
      </c>
      <c r="R67" s="47">
        <v>0</v>
      </c>
      <c r="S67" s="75">
        <v>0</v>
      </c>
      <c r="U67" s="74">
        <v>-39</v>
      </c>
      <c r="V67" s="75">
        <v>143.29</v>
      </c>
      <c r="W67">
        <v>96.17</v>
      </c>
      <c r="X67">
        <v>0</v>
      </c>
      <c r="Y67">
        <v>-39</v>
      </c>
      <c r="Z67">
        <v>0</v>
      </c>
      <c r="AA67">
        <v>47.12</v>
      </c>
    </row>
    <row r="68" spans="7:27">
      <c r="G68" t="s">
        <v>110</v>
      </c>
      <c r="H68" s="74">
        <v>96.17</v>
      </c>
      <c r="I68" s="47">
        <v>0</v>
      </c>
      <c r="J68" s="47">
        <v>35.58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-38</v>
      </c>
      <c r="R68" s="47">
        <v>0</v>
      </c>
      <c r="S68" s="75">
        <v>0</v>
      </c>
      <c r="U68" s="74">
        <v>-38</v>
      </c>
      <c r="V68" s="75">
        <v>131.75</v>
      </c>
      <c r="W68">
        <v>96.17</v>
      </c>
      <c r="X68">
        <v>0</v>
      </c>
      <c r="Y68">
        <v>-38</v>
      </c>
      <c r="Z68">
        <v>0</v>
      </c>
      <c r="AA68">
        <v>35.58</v>
      </c>
    </row>
    <row r="69" spans="7:27">
      <c r="G69" t="s">
        <v>111</v>
      </c>
      <c r="H69" s="74">
        <v>96.17</v>
      </c>
      <c r="I69" s="47">
        <v>0</v>
      </c>
      <c r="J69" s="47">
        <v>36.54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-39</v>
      </c>
      <c r="R69" s="47">
        <v>0</v>
      </c>
      <c r="S69" s="75">
        <v>0</v>
      </c>
      <c r="U69" s="74">
        <v>-39</v>
      </c>
      <c r="V69" s="75">
        <v>132.71</v>
      </c>
      <c r="W69">
        <v>96.17</v>
      </c>
      <c r="X69">
        <v>0</v>
      </c>
      <c r="Y69">
        <v>-39</v>
      </c>
      <c r="Z69">
        <v>0</v>
      </c>
      <c r="AA69">
        <v>36.54</v>
      </c>
    </row>
    <row r="70" spans="7:27">
      <c r="G70" t="s">
        <v>112</v>
      </c>
      <c r="H70" s="74">
        <v>96.17</v>
      </c>
      <c r="I70" s="47">
        <v>0</v>
      </c>
      <c r="J70" s="47">
        <v>34.619999999999997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-37</v>
      </c>
      <c r="R70" s="47">
        <v>0</v>
      </c>
      <c r="S70" s="75">
        <v>0</v>
      </c>
      <c r="U70" s="74">
        <v>-37</v>
      </c>
      <c r="V70" s="75">
        <v>130.79</v>
      </c>
      <c r="W70">
        <v>96.17</v>
      </c>
      <c r="X70">
        <v>0</v>
      </c>
      <c r="Y70">
        <v>-37</v>
      </c>
      <c r="Z70">
        <v>0</v>
      </c>
      <c r="AA70">
        <v>34.619999999999997</v>
      </c>
    </row>
    <row r="71" spans="7:27">
      <c r="G71" t="s">
        <v>113</v>
      </c>
      <c r="H71" s="74">
        <v>96.17</v>
      </c>
      <c r="I71" s="47">
        <v>0</v>
      </c>
      <c r="J71" s="47">
        <v>24.04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-13</v>
      </c>
      <c r="R71" s="47">
        <v>0</v>
      </c>
      <c r="S71" s="75">
        <v>0</v>
      </c>
      <c r="U71" s="74">
        <v>-13</v>
      </c>
      <c r="V71" s="75">
        <v>120.21</v>
      </c>
      <c r="W71">
        <v>96.17</v>
      </c>
      <c r="X71">
        <v>0</v>
      </c>
      <c r="Y71">
        <v>-13</v>
      </c>
      <c r="Z71">
        <v>0</v>
      </c>
      <c r="AA71">
        <v>24.04</v>
      </c>
    </row>
    <row r="72" spans="7:27">
      <c r="G72" t="s">
        <v>114</v>
      </c>
      <c r="H72" s="74">
        <v>96.17</v>
      </c>
      <c r="I72" s="47">
        <v>0</v>
      </c>
      <c r="J72" s="47">
        <v>28.85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-14</v>
      </c>
      <c r="R72" s="47">
        <v>0</v>
      </c>
      <c r="S72" s="75">
        <v>0</v>
      </c>
      <c r="U72" s="74">
        <v>-14</v>
      </c>
      <c r="V72" s="75">
        <v>125.02</v>
      </c>
      <c r="W72">
        <v>96.17</v>
      </c>
      <c r="X72">
        <v>0</v>
      </c>
      <c r="Y72">
        <v>-14</v>
      </c>
      <c r="Z72">
        <v>0</v>
      </c>
      <c r="AA72">
        <v>28.85</v>
      </c>
    </row>
    <row r="73" spans="7:27">
      <c r="G73" t="s">
        <v>115</v>
      </c>
      <c r="H73" s="74">
        <v>96.17</v>
      </c>
      <c r="I73" s="47">
        <v>0</v>
      </c>
      <c r="J73" s="47">
        <v>30.77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-18</v>
      </c>
      <c r="R73" s="47">
        <v>0</v>
      </c>
      <c r="S73" s="75">
        <v>0</v>
      </c>
      <c r="U73" s="74">
        <v>-18</v>
      </c>
      <c r="V73" s="75">
        <v>126.94</v>
      </c>
      <c r="W73">
        <v>96.17</v>
      </c>
      <c r="X73">
        <v>0</v>
      </c>
      <c r="Y73">
        <v>-18</v>
      </c>
      <c r="Z73">
        <v>0</v>
      </c>
      <c r="AA73">
        <v>30.77</v>
      </c>
    </row>
    <row r="74" spans="7:27">
      <c r="G74" t="s">
        <v>116</v>
      </c>
      <c r="H74" s="74">
        <v>96.17</v>
      </c>
      <c r="I74" s="47">
        <v>0</v>
      </c>
      <c r="J74" s="47">
        <v>29.81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-21</v>
      </c>
      <c r="R74" s="47">
        <v>0</v>
      </c>
      <c r="S74" s="75">
        <v>0</v>
      </c>
      <c r="U74" s="74">
        <v>-21</v>
      </c>
      <c r="V74" s="75">
        <v>125.98</v>
      </c>
      <c r="W74">
        <v>96.17</v>
      </c>
      <c r="X74">
        <v>0</v>
      </c>
      <c r="Y74">
        <v>-21</v>
      </c>
      <c r="Z74">
        <v>0</v>
      </c>
      <c r="AA74">
        <v>29.81</v>
      </c>
    </row>
    <row r="75" spans="7:27">
      <c r="G75" t="s">
        <v>117</v>
      </c>
      <c r="H75" s="74">
        <v>96.17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-56</v>
      </c>
      <c r="R75" s="47">
        <v>0</v>
      </c>
      <c r="S75" s="75">
        <v>0</v>
      </c>
      <c r="U75" s="74">
        <v>-56</v>
      </c>
      <c r="V75" s="75">
        <v>96.17</v>
      </c>
      <c r="W75">
        <v>96.17</v>
      </c>
      <c r="X75">
        <v>0</v>
      </c>
      <c r="Y75">
        <v>-56</v>
      </c>
      <c r="Z75">
        <v>0</v>
      </c>
      <c r="AA75">
        <v>0</v>
      </c>
    </row>
    <row r="76" spans="7:27">
      <c r="G76" t="s">
        <v>118</v>
      </c>
      <c r="H76" s="74">
        <v>96.17</v>
      </c>
      <c r="I76" s="47">
        <v>0</v>
      </c>
      <c r="J76" s="47">
        <v>0</v>
      </c>
      <c r="K76" s="47">
        <v>0</v>
      </c>
      <c r="L76" s="47">
        <v>0</v>
      </c>
      <c r="M76" s="75">
        <v>0.48</v>
      </c>
      <c r="N76" s="74">
        <v>0</v>
      </c>
      <c r="O76" s="47">
        <v>-25</v>
      </c>
      <c r="P76" s="47">
        <v>-132</v>
      </c>
      <c r="Q76" s="47">
        <v>-59</v>
      </c>
      <c r="R76" s="47">
        <v>0</v>
      </c>
      <c r="S76" s="75">
        <v>0</v>
      </c>
      <c r="U76" s="74">
        <v>-216</v>
      </c>
      <c r="V76" s="75">
        <v>96.65</v>
      </c>
      <c r="W76">
        <v>96.17</v>
      </c>
      <c r="X76">
        <v>-25</v>
      </c>
      <c r="Y76">
        <v>-59</v>
      </c>
      <c r="Z76">
        <v>0.48</v>
      </c>
      <c r="AA76">
        <v>-132</v>
      </c>
    </row>
    <row r="77" spans="7:27">
      <c r="G77" t="s">
        <v>119</v>
      </c>
      <c r="H77" s="74">
        <v>96.17</v>
      </c>
      <c r="I77" s="47">
        <v>0</v>
      </c>
      <c r="J77" s="47">
        <v>0</v>
      </c>
      <c r="K77" s="47">
        <v>0</v>
      </c>
      <c r="L77" s="47">
        <v>0</v>
      </c>
      <c r="M77" s="75">
        <v>4.76</v>
      </c>
      <c r="N77" s="74">
        <v>0</v>
      </c>
      <c r="O77" s="47">
        <v>-50</v>
      </c>
      <c r="P77" s="47">
        <v>-110</v>
      </c>
      <c r="Q77" s="47">
        <v>-64</v>
      </c>
      <c r="R77" s="47">
        <v>0</v>
      </c>
      <c r="S77" s="75">
        <v>0</v>
      </c>
      <c r="U77" s="74">
        <v>-224</v>
      </c>
      <c r="V77" s="75">
        <v>100.93</v>
      </c>
      <c r="W77">
        <v>96.17</v>
      </c>
      <c r="X77">
        <v>-50</v>
      </c>
      <c r="Y77">
        <v>-64</v>
      </c>
      <c r="Z77">
        <v>4.76</v>
      </c>
      <c r="AA77">
        <v>-110</v>
      </c>
    </row>
    <row r="78" spans="7:27">
      <c r="G78" t="s">
        <v>120</v>
      </c>
      <c r="H78" s="74">
        <v>96.17</v>
      </c>
      <c r="I78" s="47">
        <v>0</v>
      </c>
      <c r="J78" s="47">
        <v>0</v>
      </c>
      <c r="K78" s="47">
        <v>0</v>
      </c>
      <c r="L78" s="47">
        <v>0</v>
      </c>
      <c r="M78" s="75">
        <v>0.99</v>
      </c>
      <c r="N78" s="74">
        <v>0</v>
      </c>
      <c r="O78" s="47">
        <v>-50</v>
      </c>
      <c r="P78" s="47">
        <v>-83</v>
      </c>
      <c r="Q78" s="47">
        <v>-63</v>
      </c>
      <c r="R78" s="47">
        <v>0</v>
      </c>
      <c r="S78" s="75">
        <v>0</v>
      </c>
      <c r="U78" s="74">
        <v>-196</v>
      </c>
      <c r="V78" s="75">
        <v>97.16</v>
      </c>
      <c r="W78">
        <v>96.17</v>
      </c>
      <c r="X78">
        <v>-50</v>
      </c>
      <c r="Y78">
        <v>-63</v>
      </c>
      <c r="Z78">
        <v>0.99</v>
      </c>
      <c r="AA78">
        <v>-83</v>
      </c>
    </row>
    <row r="79" spans="7:27">
      <c r="G79" t="s">
        <v>121</v>
      </c>
      <c r="H79" s="74">
        <v>96.17</v>
      </c>
      <c r="I79" s="47">
        <v>0</v>
      </c>
      <c r="J79" s="47">
        <v>0</v>
      </c>
      <c r="K79" s="47">
        <v>0</v>
      </c>
      <c r="L79" s="47">
        <v>0</v>
      </c>
      <c r="M79" s="75">
        <v>0.2</v>
      </c>
      <c r="N79" s="74">
        <v>0</v>
      </c>
      <c r="O79" s="47">
        <v>0</v>
      </c>
      <c r="P79" s="47">
        <v>0</v>
      </c>
      <c r="Q79" s="47">
        <v>-64</v>
      </c>
      <c r="R79" s="47">
        <v>0</v>
      </c>
      <c r="S79" s="75">
        <v>0</v>
      </c>
      <c r="U79" s="74">
        <v>-64</v>
      </c>
      <c r="V79" s="75">
        <v>96.37</v>
      </c>
      <c r="W79">
        <v>96.17</v>
      </c>
      <c r="X79">
        <v>0</v>
      </c>
      <c r="Y79">
        <v>-64</v>
      </c>
      <c r="Z79">
        <v>0.2</v>
      </c>
      <c r="AA79">
        <v>0</v>
      </c>
    </row>
    <row r="80" spans="7:27">
      <c r="G80" t="s">
        <v>122</v>
      </c>
      <c r="H80" s="74">
        <v>99.66</v>
      </c>
      <c r="I80" s="47">
        <v>0</v>
      </c>
      <c r="J80" s="47">
        <v>0</v>
      </c>
      <c r="K80" s="47">
        <v>0</v>
      </c>
      <c r="L80" s="47">
        <v>0</v>
      </c>
      <c r="M80" s="75">
        <v>0.13</v>
      </c>
      <c r="N80" s="74">
        <v>0</v>
      </c>
      <c r="O80" s="47">
        <v>0</v>
      </c>
      <c r="P80" s="47">
        <v>0</v>
      </c>
      <c r="Q80" s="47">
        <v>-64</v>
      </c>
      <c r="R80" s="47">
        <v>0</v>
      </c>
      <c r="S80" s="75">
        <v>0</v>
      </c>
      <c r="U80" s="74">
        <v>-64</v>
      </c>
      <c r="V80" s="75">
        <v>99.79</v>
      </c>
      <c r="W80">
        <v>99.66</v>
      </c>
      <c r="X80">
        <v>0</v>
      </c>
      <c r="Y80">
        <v>-64</v>
      </c>
      <c r="Z80">
        <v>0.13</v>
      </c>
      <c r="AA80">
        <v>0</v>
      </c>
    </row>
    <row r="81" spans="7:27">
      <c r="G81" t="s">
        <v>123</v>
      </c>
      <c r="H81" s="74">
        <v>99.58</v>
      </c>
      <c r="I81" s="47">
        <v>0</v>
      </c>
      <c r="J81" s="47">
        <v>0</v>
      </c>
      <c r="K81" s="47">
        <v>0</v>
      </c>
      <c r="L81" s="47">
        <v>0</v>
      </c>
      <c r="M81" s="75">
        <v>7.0000000000000007E-2</v>
      </c>
      <c r="N81" s="74">
        <v>0</v>
      </c>
      <c r="O81" s="47">
        <v>0</v>
      </c>
      <c r="P81" s="47">
        <v>0</v>
      </c>
      <c r="Q81" s="47">
        <v>-63</v>
      </c>
      <c r="R81" s="47">
        <v>0</v>
      </c>
      <c r="S81" s="75">
        <v>0</v>
      </c>
      <c r="U81" s="74">
        <v>-63</v>
      </c>
      <c r="V81" s="75">
        <v>99.65</v>
      </c>
      <c r="W81">
        <v>99.58</v>
      </c>
      <c r="X81">
        <v>0</v>
      </c>
      <c r="Y81">
        <v>-63</v>
      </c>
      <c r="Z81">
        <v>7.0000000000000007E-2</v>
      </c>
      <c r="AA81">
        <v>0</v>
      </c>
    </row>
    <row r="82" spans="7:27">
      <c r="G82" t="s">
        <v>124</v>
      </c>
      <c r="H82" s="74">
        <v>103.25</v>
      </c>
      <c r="I82" s="47">
        <v>0</v>
      </c>
      <c r="J82" s="47">
        <v>0</v>
      </c>
      <c r="K82" s="47">
        <v>0</v>
      </c>
      <c r="L82" s="47">
        <v>0</v>
      </c>
      <c r="M82" s="75">
        <v>0.09</v>
      </c>
      <c r="N82" s="74">
        <v>0</v>
      </c>
      <c r="O82" s="47">
        <v>0</v>
      </c>
      <c r="P82" s="47">
        <v>0</v>
      </c>
      <c r="Q82" s="47">
        <v>-65</v>
      </c>
      <c r="R82" s="47">
        <v>0</v>
      </c>
      <c r="S82" s="75">
        <v>0</v>
      </c>
      <c r="U82" s="74">
        <v>-65</v>
      </c>
      <c r="V82" s="75">
        <v>103.34</v>
      </c>
      <c r="W82">
        <v>103.25</v>
      </c>
      <c r="X82">
        <v>0</v>
      </c>
      <c r="Y82">
        <v>-65</v>
      </c>
      <c r="Z82">
        <v>0.09</v>
      </c>
      <c r="AA82">
        <v>0</v>
      </c>
    </row>
    <row r="83" spans="7:27">
      <c r="G83" t="s">
        <v>125</v>
      </c>
      <c r="H83" s="74">
        <v>119.65</v>
      </c>
      <c r="I83" s="47">
        <v>0</v>
      </c>
      <c r="J83" s="47">
        <v>0</v>
      </c>
      <c r="K83" s="47">
        <v>0</v>
      </c>
      <c r="L83" s="47">
        <v>0</v>
      </c>
      <c r="M83" s="75">
        <v>0.27</v>
      </c>
      <c r="N83" s="74">
        <v>0</v>
      </c>
      <c r="O83" s="47">
        <v>0</v>
      </c>
      <c r="P83" s="47">
        <v>0</v>
      </c>
      <c r="Q83" s="47">
        <v>-69</v>
      </c>
      <c r="R83" s="47">
        <v>0</v>
      </c>
      <c r="S83" s="75">
        <v>0</v>
      </c>
      <c r="U83" s="74">
        <v>-69</v>
      </c>
      <c r="V83" s="75">
        <v>119.92</v>
      </c>
      <c r="W83">
        <v>119.65</v>
      </c>
      <c r="X83">
        <v>0</v>
      </c>
      <c r="Y83">
        <v>-69</v>
      </c>
      <c r="Z83">
        <v>0.27</v>
      </c>
      <c r="AA83">
        <v>0</v>
      </c>
    </row>
    <row r="84" spans="7:27">
      <c r="G84" t="s">
        <v>126</v>
      </c>
      <c r="H84" s="74">
        <v>124.14</v>
      </c>
      <c r="I84" s="47">
        <v>0</v>
      </c>
      <c r="J84" s="47">
        <v>0</v>
      </c>
      <c r="K84" s="47">
        <v>0</v>
      </c>
      <c r="L84" s="47">
        <v>0</v>
      </c>
      <c r="M84" s="75">
        <v>0.28000000000000003</v>
      </c>
      <c r="N84" s="74">
        <v>0</v>
      </c>
      <c r="O84" s="47">
        <v>0</v>
      </c>
      <c r="P84" s="47">
        <v>0</v>
      </c>
      <c r="Q84" s="47">
        <v>-74</v>
      </c>
      <c r="R84" s="47">
        <v>0</v>
      </c>
      <c r="S84" s="75">
        <v>0</v>
      </c>
      <c r="U84" s="74">
        <v>-74</v>
      </c>
      <c r="V84" s="75">
        <v>124.42</v>
      </c>
      <c r="W84">
        <v>124.14</v>
      </c>
      <c r="X84">
        <v>0</v>
      </c>
      <c r="Y84">
        <v>-74</v>
      </c>
      <c r="Z84">
        <v>0.28000000000000003</v>
      </c>
      <c r="AA84">
        <v>0</v>
      </c>
    </row>
    <row r="85" spans="7:27">
      <c r="G85" t="s">
        <v>127</v>
      </c>
      <c r="H85" s="74">
        <v>137.81</v>
      </c>
      <c r="I85" s="47">
        <v>0</v>
      </c>
      <c r="J85" s="47">
        <v>0</v>
      </c>
      <c r="K85" s="47">
        <v>0</v>
      </c>
      <c r="L85" s="47">
        <v>0</v>
      </c>
      <c r="M85" s="75">
        <v>0.37</v>
      </c>
      <c r="N85" s="74">
        <v>0</v>
      </c>
      <c r="O85" s="47">
        <v>0</v>
      </c>
      <c r="P85" s="47">
        <v>0</v>
      </c>
      <c r="Q85" s="47">
        <v>-81</v>
      </c>
      <c r="R85" s="47">
        <v>0</v>
      </c>
      <c r="S85" s="75">
        <v>0</v>
      </c>
      <c r="U85" s="74">
        <v>-81</v>
      </c>
      <c r="V85" s="75">
        <v>138.18</v>
      </c>
      <c r="W85">
        <v>137.81</v>
      </c>
      <c r="X85">
        <v>0</v>
      </c>
      <c r="Y85">
        <v>-81</v>
      </c>
      <c r="Z85">
        <v>0.37</v>
      </c>
      <c r="AA85">
        <v>0</v>
      </c>
    </row>
    <row r="86" spans="7:27">
      <c r="G86" t="s">
        <v>128</v>
      </c>
      <c r="H86" s="74">
        <v>151.5</v>
      </c>
      <c r="I86" s="47">
        <v>0</v>
      </c>
      <c r="J86" s="47">
        <v>0</v>
      </c>
      <c r="K86" s="47">
        <v>0</v>
      </c>
      <c r="L86" s="47">
        <v>0</v>
      </c>
      <c r="M86" s="75">
        <v>0.32</v>
      </c>
      <c r="N86" s="74">
        <v>0</v>
      </c>
      <c r="O86" s="47">
        <v>0</v>
      </c>
      <c r="P86" s="47">
        <v>0</v>
      </c>
      <c r="Q86" s="47">
        <v>-83</v>
      </c>
      <c r="R86" s="47">
        <v>0</v>
      </c>
      <c r="S86" s="75">
        <v>0</v>
      </c>
      <c r="U86" s="74">
        <v>-83</v>
      </c>
      <c r="V86" s="75">
        <v>151.82</v>
      </c>
      <c r="W86">
        <v>151.5</v>
      </c>
      <c r="X86">
        <v>0</v>
      </c>
      <c r="Y86">
        <v>-83</v>
      </c>
      <c r="Z86">
        <v>0.32</v>
      </c>
      <c r="AA86">
        <v>0</v>
      </c>
    </row>
    <row r="87" spans="7:27">
      <c r="G87" t="s">
        <v>129</v>
      </c>
      <c r="H87" s="74">
        <v>134.63999999999999</v>
      </c>
      <c r="I87" s="47">
        <v>0</v>
      </c>
      <c r="J87" s="47">
        <v>0</v>
      </c>
      <c r="K87" s="47">
        <v>0</v>
      </c>
      <c r="L87" s="47">
        <v>0</v>
      </c>
      <c r="M87" s="75">
        <v>0.11</v>
      </c>
      <c r="N87" s="74">
        <v>0</v>
      </c>
      <c r="O87" s="47">
        <v>0</v>
      </c>
      <c r="P87" s="47">
        <v>0</v>
      </c>
      <c r="Q87" s="47">
        <v>-82</v>
      </c>
      <c r="R87" s="47">
        <v>0</v>
      </c>
      <c r="S87" s="75">
        <v>0</v>
      </c>
      <c r="U87" s="74">
        <v>-82</v>
      </c>
      <c r="V87" s="75">
        <v>134.75</v>
      </c>
      <c r="W87">
        <v>134.63999999999999</v>
      </c>
      <c r="X87">
        <v>0</v>
      </c>
      <c r="Y87">
        <v>-82</v>
      </c>
      <c r="Z87">
        <v>0.11</v>
      </c>
      <c r="AA87">
        <v>0</v>
      </c>
    </row>
    <row r="88" spans="7:27">
      <c r="G88" t="s">
        <v>130</v>
      </c>
      <c r="H88" s="74">
        <v>143.85</v>
      </c>
      <c r="I88" s="47">
        <v>0</v>
      </c>
      <c r="J88" s="47">
        <v>0.12</v>
      </c>
      <c r="K88" s="47">
        <v>0</v>
      </c>
      <c r="L88" s="47">
        <v>0</v>
      </c>
      <c r="M88" s="75">
        <v>0.16</v>
      </c>
      <c r="N88" s="74">
        <v>0</v>
      </c>
      <c r="O88" s="47">
        <v>0</v>
      </c>
      <c r="P88" s="47">
        <v>0</v>
      </c>
      <c r="Q88" s="47">
        <v>-82</v>
      </c>
      <c r="R88" s="47">
        <v>0</v>
      </c>
      <c r="S88" s="75">
        <v>0</v>
      </c>
      <c r="U88" s="74">
        <v>-82</v>
      </c>
      <c r="V88" s="75">
        <v>144.13</v>
      </c>
      <c r="W88">
        <v>143.85</v>
      </c>
      <c r="X88">
        <v>0</v>
      </c>
      <c r="Y88">
        <v>-82</v>
      </c>
      <c r="Z88">
        <v>0.16</v>
      </c>
      <c r="AA88">
        <v>0.12</v>
      </c>
    </row>
    <row r="89" spans="7:27">
      <c r="G89" t="s">
        <v>131</v>
      </c>
      <c r="H89" s="74">
        <v>137.03</v>
      </c>
      <c r="I89" s="47">
        <v>0</v>
      </c>
      <c r="J89" s="47">
        <v>0.69</v>
      </c>
      <c r="K89" s="47">
        <v>0</v>
      </c>
      <c r="L89" s="47">
        <v>0</v>
      </c>
      <c r="M89" s="75">
        <v>0.13</v>
      </c>
      <c r="N89" s="74">
        <v>0</v>
      </c>
      <c r="O89" s="47">
        <v>0</v>
      </c>
      <c r="P89" s="47">
        <v>0</v>
      </c>
      <c r="Q89" s="47">
        <v>-85</v>
      </c>
      <c r="R89" s="47">
        <v>0</v>
      </c>
      <c r="S89" s="75">
        <v>0</v>
      </c>
      <c r="U89" s="74">
        <v>-85</v>
      </c>
      <c r="V89" s="75">
        <v>137.85</v>
      </c>
      <c r="W89">
        <v>137.03</v>
      </c>
      <c r="X89">
        <v>0</v>
      </c>
      <c r="Y89">
        <v>-85</v>
      </c>
      <c r="Z89">
        <v>0.13</v>
      </c>
      <c r="AA89">
        <v>0.69</v>
      </c>
    </row>
    <row r="90" spans="7:27">
      <c r="G90" t="s">
        <v>132</v>
      </c>
      <c r="H90" s="74">
        <v>130.86000000000001</v>
      </c>
      <c r="I90" s="47">
        <v>0</v>
      </c>
      <c r="J90" s="47">
        <v>0.8</v>
      </c>
      <c r="K90" s="47">
        <v>0</v>
      </c>
      <c r="L90" s="47">
        <v>0</v>
      </c>
      <c r="M90" s="75">
        <v>0.05</v>
      </c>
      <c r="N90" s="74">
        <v>0</v>
      </c>
      <c r="O90" s="47">
        <v>0</v>
      </c>
      <c r="P90" s="47">
        <v>0</v>
      </c>
      <c r="Q90" s="47">
        <v>-86</v>
      </c>
      <c r="R90" s="47">
        <v>0</v>
      </c>
      <c r="S90" s="75">
        <v>0</v>
      </c>
      <c r="U90" s="74">
        <v>-86</v>
      </c>
      <c r="V90" s="75">
        <v>131.71</v>
      </c>
      <c r="W90">
        <v>130.86000000000001</v>
      </c>
      <c r="X90">
        <v>0</v>
      </c>
      <c r="Y90">
        <v>-86</v>
      </c>
      <c r="Z90">
        <v>0.05</v>
      </c>
      <c r="AA90">
        <v>0.8</v>
      </c>
    </row>
    <row r="91" spans="7:27">
      <c r="G91" t="s">
        <v>133</v>
      </c>
      <c r="H91" s="74">
        <v>118.58</v>
      </c>
      <c r="I91" s="47">
        <v>0</v>
      </c>
      <c r="J91" s="47">
        <v>0.89</v>
      </c>
      <c r="K91" s="47">
        <v>0</v>
      </c>
      <c r="L91" s="47">
        <v>0</v>
      </c>
      <c r="M91" s="75">
        <v>0.05</v>
      </c>
      <c r="N91" s="74">
        <v>0</v>
      </c>
      <c r="O91" s="47">
        <v>0</v>
      </c>
      <c r="P91" s="47">
        <v>0</v>
      </c>
      <c r="Q91" s="47">
        <v>-87</v>
      </c>
      <c r="R91" s="47">
        <v>0</v>
      </c>
      <c r="S91" s="75">
        <v>0</v>
      </c>
      <c r="U91" s="74">
        <v>-87</v>
      </c>
      <c r="V91" s="75">
        <v>119.52</v>
      </c>
      <c r="W91">
        <v>118.58</v>
      </c>
      <c r="X91">
        <v>0</v>
      </c>
      <c r="Y91">
        <v>-87</v>
      </c>
      <c r="Z91">
        <v>0.05</v>
      </c>
      <c r="AA91">
        <v>0.89</v>
      </c>
    </row>
    <row r="92" spans="7:27">
      <c r="G92" t="s">
        <v>134</v>
      </c>
      <c r="H92" s="74">
        <v>97.24</v>
      </c>
      <c r="I92" s="47">
        <v>0</v>
      </c>
      <c r="J92" s="47">
        <v>0.05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-88</v>
      </c>
      <c r="R92" s="47">
        <v>0</v>
      </c>
      <c r="S92" s="75">
        <v>0</v>
      </c>
      <c r="U92" s="74">
        <v>-88</v>
      </c>
      <c r="V92" s="75">
        <v>97.29</v>
      </c>
      <c r="W92">
        <v>97.24</v>
      </c>
      <c r="X92">
        <v>0</v>
      </c>
      <c r="Y92">
        <v>-88</v>
      </c>
      <c r="Z92">
        <v>0</v>
      </c>
      <c r="AA92">
        <v>0.05</v>
      </c>
    </row>
    <row r="93" spans="7:27">
      <c r="G93" t="s">
        <v>135</v>
      </c>
      <c r="H93" s="74">
        <v>98.59</v>
      </c>
      <c r="I93" s="47">
        <v>0</v>
      </c>
      <c r="J93" s="47">
        <v>0.11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-90</v>
      </c>
      <c r="R93" s="47">
        <v>0</v>
      </c>
      <c r="S93" s="75">
        <v>0</v>
      </c>
      <c r="U93" s="74">
        <v>-90</v>
      </c>
      <c r="V93" s="75">
        <v>98.7</v>
      </c>
      <c r="W93">
        <v>98.59</v>
      </c>
      <c r="X93">
        <v>0</v>
      </c>
      <c r="Y93">
        <v>-90</v>
      </c>
      <c r="Z93">
        <v>0</v>
      </c>
      <c r="AA93">
        <v>0.11</v>
      </c>
    </row>
    <row r="94" spans="7:27">
      <c r="G94" t="s">
        <v>136</v>
      </c>
      <c r="H94" s="74">
        <v>141.5</v>
      </c>
      <c r="I94" s="47">
        <v>0</v>
      </c>
      <c r="J94" s="47">
        <v>2.37</v>
      </c>
      <c r="K94" s="47">
        <v>0</v>
      </c>
      <c r="L94" s="47">
        <v>0</v>
      </c>
      <c r="M94" s="75">
        <v>0.06</v>
      </c>
      <c r="N94" s="74">
        <v>0</v>
      </c>
      <c r="O94" s="47">
        <v>0</v>
      </c>
      <c r="P94" s="47">
        <v>0</v>
      </c>
      <c r="Q94" s="47">
        <v>-91</v>
      </c>
      <c r="R94" s="47">
        <v>0</v>
      </c>
      <c r="S94" s="75">
        <v>0</v>
      </c>
      <c r="U94" s="74">
        <v>-91</v>
      </c>
      <c r="V94" s="75">
        <v>143.93</v>
      </c>
      <c r="W94">
        <v>141.5</v>
      </c>
      <c r="X94">
        <v>0</v>
      </c>
      <c r="Y94">
        <v>-91</v>
      </c>
      <c r="Z94">
        <v>0.06</v>
      </c>
      <c r="AA94">
        <v>2.37</v>
      </c>
    </row>
    <row r="95" spans="7:27">
      <c r="G95" t="s">
        <v>137</v>
      </c>
      <c r="H95" s="74">
        <v>100.09</v>
      </c>
      <c r="I95" s="47">
        <v>0</v>
      </c>
      <c r="J95" s="47">
        <v>0.3</v>
      </c>
      <c r="K95" s="47">
        <v>0</v>
      </c>
      <c r="L95" s="47">
        <v>0</v>
      </c>
      <c r="M95" s="75">
        <v>0.01</v>
      </c>
      <c r="N95" s="74">
        <v>0</v>
      </c>
      <c r="O95" s="47">
        <v>0</v>
      </c>
      <c r="P95" s="47">
        <v>0</v>
      </c>
      <c r="Q95" s="47">
        <v>-96</v>
      </c>
      <c r="R95" s="47">
        <v>0</v>
      </c>
      <c r="S95" s="75">
        <v>0</v>
      </c>
      <c r="U95" s="74">
        <v>-96</v>
      </c>
      <c r="V95" s="75">
        <v>100.4</v>
      </c>
      <c r="W95">
        <v>100.09</v>
      </c>
      <c r="X95">
        <v>0</v>
      </c>
      <c r="Y95">
        <v>-96</v>
      </c>
      <c r="Z95">
        <v>0.01</v>
      </c>
      <c r="AA95">
        <v>0.3</v>
      </c>
    </row>
    <row r="96" spans="7:27">
      <c r="G96" t="s">
        <v>138</v>
      </c>
      <c r="H96" s="74">
        <v>100.67</v>
      </c>
      <c r="I96" s="47">
        <v>0</v>
      </c>
      <c r="J96" s="47">
        <v>0.39</v>
      </c>
      <c r="K96" s="47">
        <v>0</v>
      </c>
      <c r="L96" s="47">
        <v>0</v>
      </c>
      <c r="M96" s="75">
        <v>0.02</v>
      </c>
      <c r="N96" s="74">
        <v>0</v>
      </c>
      <c r="O96" s="47">
        <v>0</v>
      </c>
      <c r="P96" s="47">
        <v>0</v>
      </c>
      <c r="Q96" s="47">
        <v>-93</v>
      </c>
      <c r="R96" s="47">
        <v>0</v>
      </c>
      <c r="S96" s="75">
        <v>0</v>
      </c>
      <c r="U96" s="74">
        <v>-93</v>
      </c>
      <c r="V96" s="75">
        <v>101.08</v>
      </c>
      <c r="W96">
        <v>100.67</v>
      </c>
      <c r="X96">
        <v>0</v>
      </c>
      <c r="Y96">
        <v>-93</v>
      </c>
      <c r="Z96">
        <v>0.02</v>
      </c>
      <c r="AA96">
        <v>0.39</v>
      </c>
    </row>
    <row r="97" spans="1:83">
      <c r="G97" t="s">
        <v>139</v>
      </c>
      <c r="H97" s="74">
        <v>151.02000000000001</v>
      </c>
      <c r="I97" s="47">
        <v>0</v>
      </c>
      <c r="J97" s="47">
        <v>5.68</v>
      </c>
      <c r="K97" s="47">
        <v>0</v>
      </c>
      <c r="L97" s="47">
        <v>0</v>
      </c>
      <c r="M97" s="75">
        <v>0.12</v>
      </c>
      <c r="N97" s="74">
        <v>0</v>
      </c>
      <c r="O97" s="47">
        <v>0</v>
      </c>
      <c r="P97" s="47">
        <v>0</v>
      </c>
      <c r="Q97" s="47">
        <v>-95</v>
      </c>
      <c r="R97" s="47">
        <v>0</v>
      </c>
      <c r="S97" s="75">
        <v>0</v>
      </c>
      <c r="U97" s="74">
        <v>-95</v>
      </c>
      <c r="V97" s="75">
        <v>156.82</v>
      </c>
      <c r="W97">
        <v>151.02000000000001</v>
      </c>
      <c r="X97">
        <v>0</v>
      </c>
      <c r="Y97">
        <v>-95</v>
      </c>
      <c r="Z97">
        <v>0.12</v>
      </c>
      <c r="AA97">
        <v>5.68</v>
      </c>
    </row>
    <row r="98" spans="1:83">
      <c r="G98" t="s">
        <v>140</v>
      </c>
      <c r="H98" s="74">
        <v>170.13</v>
      </c>
      <c r="I98" s="47">
        <v>0</v>
      </c>
      <c r="J98" s="47">
        <v>9.36</v>
      </c>
      <c r="K98" s="47">
        <v>0</v>
      </c>
      <c r="L98" s="47">
        <v>0</v>
      </c>
      <c r="M98" s="75">
        <v>0.02</v>
      </c>
      <c r="N98" s="74">
        <v>0</v>
      </c>
      <c r="O98" s="47">
        <v>0</v>
      </c>
      <c r="P98" s="47">
        <v>0</v>
      </c>
      <c r="Q98" s="47">
        <v>-98</v>
      </c>
      <c r="R98" s="47">
        <v>0</v>
      </c>
      <c r="S98" s="75">
        <v>0</v>
      </c>
      <c r="U98" s="74">
        <v>-98</v>
      </c>
      <c r="V98" s="75">
        <v>179.51</v>
      </c>
      <c r="W98">
        <v>170.13</v>
      </c>
      <c r="X98">
        <v>0</v>
      </c>
      <c r="Y98">
        <v>-98</v>
      </c>
      <c r="Z98">
        <v>0.02</v>
      </c>
      <c r="AA98">
        <v>9.36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1.0321650000000002</v>
      </c>
      <c r="I99" s="70">
        <f t="shared" ref="I99:BQ99" si="1">SUM(I3:I98)/4000</f>
        <v>0</v>
      </c>
      <c r="J99" s="70">
        <f t="shared" si="1"/>
        <v>0.20470249999999993</v>
      </c>
      <c r="K99" s="70">
        <f t="shared" si="1"/>
        <v>0</v>
      </c>
      <c r="L99" s="70">
        <f t="shared" si="1"/>
        <v>0</v>
      </c>
      <c r="M99" s="70">
        <f t="shared" si="1"/>
        <v>1.8024999999999996E-2</v>
      </c>
      <c r="N99" s="69">
        <f t="shared" si="1"/>
        <v>0</v>
      </c>
      <c r="O99" s="70">
        <f t="shared" si="1"/>
        <v>-2.4138975</v>
      </c>
      <c r="P99" s="70">
        <f t="shared" si="1"/>
        <v>-1.2540424999999999</v>
      </c>
      <c r="Q99" s="70">
        <f t="shared" si="1"/>
        <v>-1.9167475</v>
      </c>
      <c r="R99" s="70">
        <f t="shared" si="1"/>
        <v>0</v>
      </c>
      <c r="S99" s="71">
        <f t="shared" si="1"/>
        <v>0</v>
      </c>
      <c r="U99" s="69">
        <f t="shared" si="1"/>
        <v>-5.5846875000000002</v>
      </c>
      <c r="V99" s="71">
        <f t="shared" si="1"/>
        <v>1.2548925</v>
      </c>
      <c r="W99">
        <f t="shared" si="1"/>
        <v>1.0321650000000002</v>
      </c>
      <c r="X99">
        <f t="shared" si="1"/>
        <v>-2.4138975</v>
      </c>
      <c r="Y99">
        <f t="shared" si="1"/>
        <v>-1.9167475</v>
      </c>
      <c r="Z99">
        <f t="shared" si="1"/>
        <v>1.8024999999999996E-2</v>
      </c>
      <c r="AA99">
        <f t="shared" si="1"/>
        <v>-1.0493400000000006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H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555</v>
      </c>
      <c r="X1" t="s">
        <v>588</v>
      </c>
      <c r="Y1" t="s">
        <v>553</v>
      </c>
      <c r="Z1" t="s">
        <v>553</v>
      </c>
      <c r="AA1" t="s">
        <v>543</v>
      </c>
      <c r="AB1" t="s">
        <v>545</v>
      </c>
      <c r="AC1" t="s">
        <v>549</v>
      </c>
      <c r="AD1" t="s">
        <v>547</v>
      </c>
      <c r="AE1" t="s">
        <v>551</v>
      </c>
      <c r="AF1" t="s">
        <v>537</v>
      </c>
      <c r="AG1" t="s">
        <v>539</v>
      </c>
      <c r="AH1" t="s">
        <v>541</v>
      </c>
      <c r="AI1" t="s">
        <v>584</v>
      </c>
      <c r="AJ1" t="s">
        <v>576</v>
      </c>
      <c r="AK1" t="s">
        <v>603</v>
      </c>
      <c r="AL1" t="s">
        <v>610</v>
      </c>
      <c r="AM1" t="s">
        <v>537</v>
      </c>
      <c r="AN1" t="s">
        <v>543</v>
      </c>
      <c r="AO1" t="s">
        <v>18</v>
      </c>
      <c r="AP1" t="s">
        <v>545</v>
      </c>
      <c r="AQ1" t="s">
        <v>561</v>
      </c>
      <c r="AR1" t="s">
        <v>545</v>
      </c>
      <c r="AS1" t="s">
        <v>564</v>
      </c>
      <c r="AT1" t="s">
        <v>566</v>
      </c>
      <c r="AU1" t="s">
        <v>568</v>
      </c>
      <c r="AV1" t="s">
        <v>571</v>
      </c>
      <c r="AW1" t="s">
        <v>576</v>
      </c>
      <c r="AX1" t="s">
        <v>549</v>
      </c>
      <c r="AY1" t="s">
        <v>586</v>
      </c>
      <c r="AZ1" t="s">
        <v>613</v>
      </c>
      <c r="BA1" t="s">
        <v>590</v>
      </c>
      <c r="BB1" t="s">
        <v>596</v>
      </c>
      <c r="BC1" t="s">
        <v>603</v>
      </c>
      <c r="BD1" t="s">
        <v>578</v>
      </c>
      <c r="BE1" t="s">
        <v>578</v>
      </c>
      <c r="BF1" t="s">
        <v>581</v>
      </c>
      <c r="BG1" t="s">
        <v>574</v>
      </c>
      <c r="BH1" t="s">
        <v>545</v>
      </c>
      <c r="BI1" t="s">
        <v>557</v>
      </c>
      <c r="BJ1" t="s">
        <v>555</v>
      </c>
      <c r="BK1" t="s">
        <v>594</v>
      </c>
      <c r="BL1" t="s">
        <v>596</v>
      </c>
      <c r="BM1" t="s">
        <v>598</v>
      </c>
      <c r="BN1" t="s">
        <v>592</v>
      </c>
      <c r="BO1" t="s">
        <v>600</v>
      </c>
      <c r="BP1" t="s">
        <v>592</v>
      </c>
    </row>
    <row r="2" spans="1:6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45521</v>
      </c>
      <c r="W2" s="29" t="s">
        <v>149</v>
      </c>
      <c r="X2" t="s">
        <v>148</v>
      </c>
      <c r="Y2" t="s">
        <v>148</v>
      </c>
      <c r="Z2" t="s">
        <v>148</v>
      </c>
      <c r="AA2" t="s">
        <v>145</v>
      </c>
      <c r="AB2" t="s">
        <v>145</v>
      </c>
      <c r="AC2" t="s">
        <v>145</v>
      </c>
      <c r="AD2" t="s">
        <v>145</v>
      </c>
      <c r="AE2" t="s">
        <v>149</v>
      </c>
      <c r="AF2" t="s">
        <v>145</v>
      </c>
      <c r="AG2" t="s">
        <v>149</v>
      </c>
      <c r="AH2" t="s">
        <v>149</v>
      </c>
      <c r="AI2" t="s">
        <v>146</v>
      </c>
      <c r="AJ2" t="s">
        <v>145</v>
      </c>
      <c r="AK2" t="s">
        <v>148</v>
      </c>
      <c r="AL2" t="s">
        <v>148</v>
      </c>
      <c r="AM2" t="s">
        <v>145</v>
      </c>
      <c r="AN2" t="s">
        <v>145</v>
      </c>
      <c r="AO2" t="s">
        <v>149</v>
      </c>
      <c r="AP2" t="s">
        <v>149</v>
      </c>
      <c r="AQ2" t="s">
        <v>145</v>
      </c>
      <c r="AR2" t="s">
        <v>145</v>
      </c>
      <c r="AS2" t="s">
        <v>240</v>
      </c>
      <c r="AT2" t="s">
        <v>558</v>
      </c>
      <c r="AU2" t="s">
        <v>145</v>
      </c>
      <c r="AV2" t="s">
        <v>149</v>
      </c>
      <c r="AW2" t="s">
        <v>146</v>
      </c>
      <c r="AX2" t="s">
        <v>145</v>
      </c>
      <c r="AY2" t="s">
        <v>145</v>
      </c>
      <c r="AZ2" t="s">
        <v>358</v>
      </c>
      <c r="BA2" t="s">
        <v>146</v>
      </c>
      <c r="BB2" t="s">
        <v>145</v>
      </c>
      <c r="BC2" t="s">
        <v>148</v>
      </c>
      <c r="BD2" t="s">
        <v>145</v>
      </c>
      <c r="BE2" t="s">
        <v>146</v>
      </c>
      <c r="BF2" t="s">
        <v>558</v>
      </c>
      <c r="BG2" t="s">
        <v>558</v>
      </c>
      <c r="BH2" t="s">
        <v>148</v>
      </c>
      <c r="BI2" t="s">
        <v>558</v>
      </c>
      <c r="BJ2" t="s">
        <v>146</v>
      </c>
      <c r="BK2" t="s">
        <v>148</v>
      </c>
      <c r="BL2" t="s">
        <v>145</v>
      </c>
      <c r="BM2" t="s">
        <v>149</v>
      </c>
      <c r="BN2" t="s">
        <v>170</v>
      </c>
      <c r="BO2" t="s">
        <v>148</v>
      </c>
      <c r="BP2" t="s">
        <v>169</v>
      </c>
    </row>
    <row r="3" spans="1:6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530.72000000000014</v>
      </c>
      <c r="I3" s="54">
        <v>274.02</v>
      </c>
      <c r="J3" s="54">
        <v>543.16</v>
      </c>
      <c r="K3" s="54">
        <v>147.49</v>
      </c>
      <c r="L3" s="54">
        <v>10.58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0</v>
      </c>
      <c r="Y3">
        <v>0</v>
      </c>
      <c r="Z3">
        <v>0</v>
      </c>
      <c r="AA3">
        <v>96.17</v>
      </c>
      <c r="AB3">
        <v>96.17</v>
      </c>
      <c r="AC3">
        <v>21.16</v>
      </c>
      <c r="AD3">
        <v>38.47</v>
      </c>
      <c r="AE3">
        <v>14.96</v>
      </c>
      <c r="AF3">
        <v>24.04</v>
      </c>
      <c r="AG3">
        <v>163.72999999999999</v>
      </c>
      <c r="AH3">
        <v>27.89</v>
      </c>
      <c r="AI3">
        <v>67.319999999999993</v>
      </c>
      <c r="AJ3">
        <v>38.47</v>
      </c>
      <c r="AK3">
        <v>37.15</v>
      </c>
      <c r="AL3">
        <v>12.39</v>
      </c>
      <c r="AM3">
        <v>0</v>
      </c>
      <c r="AN3">
        <v>0</v>
      </c>
      <c r="AO3">
        <v>240.42</v>
      </c>
      <c r="AP3">
        <v>48.08</v>
      </c>
      <c r="AQ3">
        <v>11.68</v>
      </c>
      <c r="AR3">
        <v>0</v>
      </c>
      <c r="AS3">
        <v>8.66</v>
      </c>
      <c r="AT3">
        <v>1.92</v>
      </c>
      <c r="AU3">
        <v>25.85</v>
      </c>
      <c r="AV3">
        <v>48.08</v>
      </c>
      <c r="AW3">
        <v>90.4</v>
      </c>
      <c r="AX3">
        <v>0</v>
      </c>
      <c r="AY3">
        <v>23.97</v>
      </c>
      <c r="AZ3">
        <v>0.63</v>
      </c>
      <c r="BA3">
        <v>83.84</v>
      </c>
      <c r="BB3">
        <v>0</v>
      </c>
      <c r="BC3">
        <v>37.15</v>
      </c>
      <c r="BD3">
        <v>97.37</v>
      </c>
      <c r="BE3">
        <v>32.46</v>
      </c>
      <c r="BF3">
        <v>4.8099999999999996</v>
      </c>
      <c r="BG3">
        <v>3.85</v>
      </c>
      <c r="BH3">
        <v>37.15</v>
      </c>
      <c r="BI3">
        <v>0</v>
      </c>
      <c r="BJ3">
        <v>0</v>
      </c>
      <c r="BK3">
        <v>12.39</v>
      </c>
      <c r="BL3">
        <v>48.08</v>
      </c>
      <c r="BM3">
        <v>0</v>
      </c>
      <c r="BN3">
        <v>32</v>
      </c>
      <c r="BO3">
        <v>11.26</v>
      </c>
      <c r="BP3">
        <v>32</v>
      </c>
    </row>
    <row r="4" spans="1:68">
      <c r="A4" t="s">
        <v>234</v>
      </c>
      <c r="B4" t="s">
        <v>226</v>
      </c>
      <c r="C4" t="s">
        <v>228</v>
      </c>
      <c r="E4" t="s">
        <v>558</v>
      </c>
      <c r="G4" t="s">
        <v>46</v>
      </c>
      <c r="H4" s="74">
        <v>531.35000000000014</v>
      </c>
      <c r="I4" s="47">
        <v>274.02</v>
      </c>
      <c r="J4" s="47">
        <v>543.16</v>
      </c>
      <c r="K4" s="47">
        <v>147.49</v>
      </c>
      <c r="L4" s="47">
        <v>10.58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0</v>
      </c>
      <c r="Y4">
        <v>0</v>
      </c>
      <c r="Z4">
        <v>0</v>
      </c>
      <c r="AA4">
        <v>96.17</v>
      </c>
      <c r="AB4">
        <v>96.17</v>
      </c>
      <c r="AC4">
        <v>21.16</v>
      </c>
      <c r="AD4">
        <v>38.47</v>
      </c>
      <c r="AE4">
        <v>14.96</v>
      </c>
      <c r="AF4">
        <v>24.04</v>
      </c>
      <c r="AG4">
        <v>163.72999999999999</v>
      </c>
      <c r="AH4">
        <v>27.89</v>
      </c>
      <c r="AI4">
        <v>67.319999999999993</v>
      </c>
      <c r="AJ4">
        <v>38.47</v>
      </c>
      <c r="AK4">
        <v>37.15</v>
      </c>
      <c r="AL4">
        <v>12.39</v>
      </c>
      <c r="AM4">
        <v>0</v>
      </c>
      <c r="AN4">
        <v>0</v>
      </c>
      <c r="AO4">
        <v>240.42</v>
      </c>
      <c r="AP4">
        <v>48.08</v>
      </c>
      <c r="AQ4">
        <v>11.68</v>
      </c>
      <c r="AR4">
        <v>0</v>
      </c>
      <c r="AS4">
        <v>8.66</v>
      </c>
      <c r="AT4">
        <v>1.92</v>
      </c>
      <c r="AU4">
        <v>26.48</v>
      </c>
      <c r="AV4">
        <v>48.08</v>
      </c>
      <c r="AW4">
        <v>90.4</v>
      </c>
      <c r="AX4">
        <v>0</v>
      </c>
      <c r="AY4">
        <v>23.97</v>
      </c>
      <c r="AZ4">
        <v>0.63</v>
      </c>
      <c r="BA4">
        <v>83.84</v>
      </c>
      <c r="BB4">
        <v>0</v>
      </c>
      <c r="BC4">
        <v>37.15</v>
      </c>
      <c r="BD4">
        <v>97.37</v>
      </c>
      <c r="BE4">
        <v>32.46</v>
      </c>
      <c r="BF4">
        <v>4.8099999999999996</v>
      </c>
      <c r="BG4">
        <v>3.85</v>
      </c>
      <c r="BH4">
        <v>37.15</v>
      </c>
      <c r="BI4">
        <v>0</v>
      </c>
      <c r="BJ4">
        <v>0</v>
      </c>
      <c r="BK4">
        <v>12.39</v>
      </c>
      <c r="BL4">
        <v>48.08</v>
      </c>
      <c r="BM4">
        <v>0</v>
      </c>
      <c r="BN4">
        <v>32</v>
      </c>
      <c r="BO4">
        <v>11.26</v>
      </c>
      <c r="BP4">
        <v>32</v>
      </c>
    </row>
    <row r="5" spans="1:68">
      <c r="A5" t="s">
        <v>235</v>
      </c>
      <c r="B5" t="s">
        <v>227</v>
      </c>
      <c r="C5" t="s">
        <v>229</v>
      </c>
      <c r="G5" t="s">
        <v>47</v>
      </c>
      <c r="H5" s="74">
        <v>531.5200000000001</v>
      </c>
      <c r="I5" s="47">
        <v>274.02</v>
      </c>
      <c r="J5" s="47">
        <v>543.16</v>
      </c>
      <c r="K5" s="47">
        <v>147.49</v>
      </c>
      <c r="L5" s="47">
        <v>10.58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0</v>
      </c>
      <c r="AA5">
        <v>96.17</v>
      </c>
      <c r="AB5">
        <v>96.17</v>
      </c>
      <c r="AC5">
        <v>21.16</v>
      </c>
      <c r="AD5">
        <v>38.47</v>
      </c>
      <c r="AE5">
        <v>14.96</v>
      </c>
      <c r="AF5">
        <v>24.04</v>
      </c>
      <c r="AG5">
        <v>163.72999999999999</v>
      </c>
      <c r="AH5">
        <v>27.89</v>
      </c>
      <c r="AI5">
        <v>67.319999999999993</v>
      </c>
      <c r="AJ5">
        <v>38.47</v>
      </c>
      <c r="AK5">
        <v>37.15</v>
      </c>
      <c r="AL5">
        <v>12.39</v>
      </c>
      <c r="AM5">
        <v>0</v>
      </c>
      <c r="AN5">
        <v>0</v>
      </c>
      <c r="AO5">
        <v>240.42</v>
      </c>
      <c r="AP5">
        <v>48.08</v>
      </c>
      <c r="AQ5">
        <v>11.68</v>
      </c>
      <c r="AR5">
        <v>0</v>
      </c>
      <c r="AS5">
        <v>8.66</v>
      </c>
      <c r="AT5">
        <v>1.92</v>
      </c>
      <c r="AU5">
        <v>26.65</v>
      </c>
      <c r="AV5">
        <v>48.08</v>
      </c>
      <c r="AW5">
        <v>90.4</v>
      </c>
      <c r="AX5">
        <v>0</v>
      </c>
      <c r="AY5">
        <v>23.97</v>
      </c>
      <c r="AZ5">
        <v>0.63</v>
      </c>
      <c r="BA5">
        <v>83.84</v>
      </c>
      <c r="BB5">
        <v>0</v>
      </c>
      <c r="BC5">
        <v>37.15</v>
      </c>
      <c r="BD5">
        <v>97.37</v>
      </c>
      <c r="BE5">
        <v>32.46</v>
      </c>
      <c r="BF5">
        <v>4.8099999999999996</v>
      </c>
      <c r="BG5">
        <v>3.85</v>
      </c>
      <c r="BH5">
        <v>37.15</v>
      </c>
      <c r="BI5">
        <v>0</v>
      </c>
      <c r="BJ5">
        <v>0</v>
      </c>
      <c r="BK5">
        <v>12.39</v>
      </c>
      <c r="BL5">
        <v>48.08</v>
      </c>
      <c r="BM5">
        <v>0</v>
      </c>
      <c r="BN5">
        <v>32</v>
      </c>
      <c r="BO5">
        <v>11.26</v>
      </c>
      <c r="BP5">
        <v>0</v>
      </c>
    </row>
    <row r="6" spans="1:68">
      <c r="A6" t="s">
        <v>236</v>
      </c>
      <c r="B6" t="s">
        <v>258</v>
      </c>
      <c r="C6" t="s">
        <v>230</v>
      </c>
      <c r="G6" t="s">
        <v>48</v>
      </c>
      <c r="H6" s="74">
        <v>531.06000000000006</v>
      </c>
      <c r="I6" s="47">
        <v>274.02</v>
      </c>
      <c r="J6" s="47">
        <v>543.16</v>
      </c>
      <c r="K6" s="47">
        <v>147.49</v>
      </c>
      <c r="L6" s="47">
        <v>10.58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0</v>
      </c>
      <c r="AA6">
        <v>96.17</v>
      </c>
      <c r="AB6">
        <v>96.17</v>
      </c>
      <c r="AC6">
        <v>21.16</v>
      </c>
      <c r="AD6">
        <v>38.47</v>
      </c>
      <c r="AE6">
        <v>14.96</v>
      </c>
      <c r="AF6">
        <v>24.04</v>
      </c>
      <c r="AG6">
        <v>163.72999999999999</v>
      </c>
      <c r="AH6">
        <v>27.89</v>
      </c>
      <c r="AI6">
        <v>67.319999999999993</v>
      </c>
      <c r="AJ6">
        <v>38.47</v>
      </c>
      <c r="AK6">
        <v>37.15</v>
      </c>
      <c r="AL6">
        <v>12.39</v>
      </c>
      <c r="AM6">
        <v>0</v>
      </c>
      <c r="AN6">
        <v>0</v>
      </c>
      <c r="AO6">
        <v>240.42</v>
      </c>
      <c r="AP6">
        <v>48.08</v>
      </c>
      <c r="AQ6">
        <v>11.68</v>
      </c>
      <c r="AR6">
        <v>0</v>
      </c>
      <c r="AS6">
        <v>8.66</v>
      </c>
      <c r="AT6">
        <v>1.92</v>
      </c>
      <c r="AU6">
        <v>26.19</v>
      </c>
      <c r="AV6">
        <v>48.08</v>
      </c>
      <c r="AW6">
        <v>90.4</v>
      </c>
      <c r="AX6">
        <v>0</v>
      </c>
      <c r="AY6">
        <v>23.97</v>
      </c>
      <c r="AZ6">
        <v>0.63</v>
      </c>
      <c r="BA6">
        <v>83.84</v>
      </c>
      <c r="BB6">
        <v>0</v>
      </c>
      <c r="BC6">
        <v>37.15</v>
      </c>
      <c r="BD6">
        <v>97.37</v>
      </c>
      <c r="BE6">
        <v>32.46</v>
      </c>
      <c r="BF6">
        <v>4.8099999999999996</v>
      </c>
      <c r="BG6">
        <v>3.85</v>
      </c>
      <c r="BH6">
        <v>37.15</v>
      </c>
      <c r="BI6">
        <v>0</v>
      </c>
      <c r="BJ6">
        <v>0</v>
      </c>
      <c r="BK6">
        <v>12.39</v>
      </c>
      <c r="BL6">
        <v>48.08</v>
      </c>
      <c r="BM6">
        <v>0</v>
      </c>
      <c r="BN6">
        <v>32</v>
      </c>
      <c r="BO6">
        <v>11.26</v>
      </c>
      <c r="BP6">
        <v>0</v>
      </c>
    </row>
    <row r="7" spans="1:68">
      <c r="A7" t="s">
        <v>237</v>
      </c>
      <c r="B7" t="s">
        <v>280</v>
      </c>
      <c r="C7" t="s">
        <v>259</v>
      </c>
      <c r="G7" t="s">
        <v>49</v>
      </c>
      <c r="H7" s="74">
        <v>504.82000000000005</v>
      </c>
      <c r="I7" s="47">
        <v>274.02</v>
      </c>
      <c r="J7" s="47">
        <v>543.16</v>
      </c>
      <c r="K7" s="47">
        <v>147.49</v>
      </c>
      <c r="L7" s="47">
        <v>10.58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0</v>
      </c>
      <c r="AA7">
        <v>96.17</v>
      </c>
      <c r="AB7">
        <v>96.17</v>
      </c>
      <c r="AC7">
        <v>21.16</v>
      </c>
      <c r="AD7">
        <v>38.47</v>
      </c>
      <c r="AE7">
        <v>14.96</v>
      </c>
      <c r="AF7">
        <v>24.04</v>
      </c>
      <c r="AG7">
        <v>163.72999999999999</v>
      </c>
      <c r="AH7">
        <v>27.89</v>
      </c>
      <c r="AI7">
        <v>67.319999999999993</v>
      </c>
      <c r="AJ7">
        <v>38.47</v>
      </c>
      <c r="AK7">
        <v>37.15</v>
      </c>
      <c r="AL7">
        <v>12.39</v>
      </c>
      <c r="AM7">
        <v>0</v>
      </c>
      <c r="AN7">
        <v>0</v>
      </c>
      <c r="AO7">
        <v>240.42</v>
      </c>
      <c r="AP7">
        <v>48.08</v>
      </c>
      <c r="AQ7">
        <v>11.68</v>
      </c>
      <c r="AR7">
        <v>0</v>
      </c>
      <c r="AS7">
        <v>8.66</v>
      </c>
      <c r="AT7">
        <v>1.92</v>
      </c>
      <c r="AU7">
        <v>0</v>
      </c>
      <c r="AV7">
        <v>48.08</v>
      </c>
      <c r="AW7">
        <v>90.4</v>
      </c>
      <c r="AX7">
        <v>0</v>
      </c>
      <c r="AY7">
        <v>23.97</v>
      </c>
      <c r="AZ7">
        <v>0.57999999999999996</v>
      </c>
      <c r="BA7">
        <v>83.84</v>
      </c>
      <c r="BB7">
        <v>0</v>
      </c>
      <c r="BC7">
        <v>37.15</v>
      </c>
      <c r="BD7">
        <v>97.37</v>
      </c>
      <c r="BE7">
        <v>32.46</v>
      </c>
      <c r="BF7">
        <v>4.8099999999999996</v>
      </c>
      <c r="BG7">
        <v>3.85</v>
      </c>
      <c r="BH7">
        <v>37.15</v>
      </c>
      <c r="BI7">
        <v>0</v>
      </c>
      <c r="BJ7">
        <v>0</v>
      </c>
      <c r="BK7">
        <v>12.39</v>
      </c>
      <c r="BL7">
        <v>48.08</v>
      </c>
      <c r="BM7">
        <v>0</v>
      </c>
      <c r="BN7">
        <v>32</v>
      </c>
      <c r="BO7">
        <v>11.26</v>
      </c>
      <c r="BP7">
        <v>17.953600000000002</v>
      </c>
    </row>
    <row r="8" spans="1:68">
      <c r="A8" t="s">
        <v>238</v>
      </c>
      <c r="B8" t="s">
        <v>315</v>
      </c>
      <c r="C8" t="s">
        <v>231</v>
      </c>
      <c r="G8" t="s">
        <v>50</v>
      </c>
      <c r="H8" s="74">
        <v>504.82000000000005</v>
      </c>
      <c r="I8" s="47">
        <v>274.02</v>
      </c>
      <c r="J8" s="47">
        <v>543.16</v>
      </c>
      <c r="K8" s="47">
        <v>147.49</v>
      </c>
      <c r="L8" s="47">
        <v>10.58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96.17</v>
      </c>
      <c r="AB8">
        <v>96.17</v>
      </c>
      <c r="AC8">
        <v>21.16</v>
      </c>
      <c r="AD8">
        <v>38.47</v>
      </c>
      <c r="AE8">
        <v>14.96</v>
      </c>
      <c r="AF8">
        <v>24.04</v>
      </c>
      <c r="AG8">
        <v>163.72999999999999</v>
      </c>
      <c r="AH8">
        <v>27.89</v>
      </c>
      <c r="AI8">
        <v>67.319999999999993</v>
      </c>
      <c r="AJ8">
        <v>38.47</v>
      </c>
      <c r="AK8">
        <v>37.15</v>
      </c>
      <c r="AL8">
        <v>12.39</v>
      </c>
      <c r="AM8">
        <v>0</v>
      </c>
      <c r="AN8">
        <v>0</v>
      </c>
      <c r="AO8">
        <v>240.42</v>
      </c>
      <c r="AP8">
        <v>48.08</v>
      </c>
      <c r="AQ8">
        <v>11.68</v>
      </c>
      <c r="AR8">
        <v>0</v>
      </c>
      <c r="AS8">
        <v>8.66</v>
      </c>
      <c r="AT8">
        <v>1.92</v>
      </c>
      <c r="AU8">
        <v>0</v>
      </c>
      <c r="AV8">
        <v>48.08</v>
      </c>
      <c r="AW8">
        <v>90.4</v>
      </c>
      <c r="AX8">
        <v>0</v>
      </c>
      <c r="AY8">
        <v>23.97</v>
      </c>
      <c r="AZ8">
        <v>0.57999999999999996</v>
      </c>
      <c r="BA8">
        <v>83.84</v>
      </c>
      <c r="BB8">
        <v>0</v>
      </c>
      <c r="BC8">
        <v>37.15</v>
      </c>
      <c r="BD8">
        <v>97.37</v>
      </c>
      <c r="BE8">
        <v>32.46</v>
      </c>
      <c r="BF8">
        <v>4.8099999999999996</v>
      </c>
      <c r="BG8">
        <v>3.85</v>
      </c>
      <c r="BH8">
        <v>37.15</v>
      </c>
      <c r="BI8">
        <v>0</v>
      </c>
      <c r="BJ8">
        <v>0</v>
      </c>
      <c r="BK8">
        <v>12.39</v>
      </c>
      <c r="BL8">
        <v>48.08</v>
      </c>
      <c r="BM8">
        <v>0</v>
      </c>
      <c r="BN8">
        <v>32</v>
      </c>
      <c r="BO8">
        <v>11.26</v>
      </c>
      <c r="BP8">
        <v>17.953600000000002</v>
      </c>
    </row>
    <row r="9" spans="1:68">
      <c r="A9" t="s">
        <v>239</v>
      </c>
      <c r="B9" t="s">
        <v>335</v>
      </c>
      <c r="C9" t="s">
        <v>232</v>
      </c>
      <c r="G9" t="s">
        <v>51</v>
      </c>
      <c r="H9" s="74">
        <v>504.82000000000005</v>
      </c>
      <c r="I9" s="47">
        <v>274.02</v>
      </c>
      <c r="J9" s="47">
        <v>543.16</v>
      </c>
      <c r="K9" s="47">
        <v>147.49</v>
      </c>
      <c r="L9" s="47">
        <v>10.58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96.17</v>
      </c>
      <c r="AB9">
        <v>96.17</v>
      </c>
      <c r="AC9">
        <v>21.16</v>
      </c>
      <c r="AD9">
        <v>38.47</v>
      </c>
      <c r="AE9">
        <v>14.96</v>
      </c>
      <c r="AF9">
        <v>24.04</v>
      </c>
      <c r="AG9">
        <v>163.72999999999999</v>
      </c>
      <c r="AH9">
        <v>27.89</v>
      </c>
      <c r="AI9">
        <v>67.319999999999993</v>
      </c>
      <c r="AJ9">
        <v>38.47</v>
      </c>
      <c r="AK9">
        <v>37.15</v>
      </c>
      <c r="AL9">
        <v>12.39</v>
      </c>
      <c r="AM9">
        <v>0</v>
      </c>
      <c r="AN9">
        <v>0</v>
      </c>
      <c r="AO9">
        <v>240.42</v>
      </c>
      <c r="AP9">
        <v>48.08</v>
      </c>
      <c r="AQ9">
        <v>11.68</v>
      </c>
      <c r="AR9">
        <v>0</v>
      </c>
      <c r="AS9">
        <v>8.66</v>
      </c>
      <c r="AT9">
        <v>1.92</v>
      </c>
      <c r="AU9">
        <v>0</v>
      </c>
      <c r="AV9">
        <v>48.08</v>
      </c>
      <c r="AW9">
        <v>90.4</v>
      </c>
      <c r="AX9">
        <v>0</v>
      </c>
      <c r="AY9">
        <v>23.97</v>
      </c>
      <c r="AZ9">
        <v>0.57999999999999996</v>
      </c>
      <c r="BA9">
        <v>83.84</v>
      </c>
      <c r="BB9">
        <v>0</v>
      </c>
      <c r="BC9">
        <v>37.15</v>
      </c>
      <c r="BD9">
        <v>97.37</v>
      </c>
      <c r="BE9">
        <v>32.46</v>
      </c>
      <c r="BF9">
        <v>4.8099999999999996</v>
      </c>
      <c r="BG9">
        <v>3.85</v>
      </c>
      <c r="BH9">
        <v>37.15</v>
      </c>
      <c r="BI9">
        <v>0</v>
      </c>
      <c r="BJ9">
        <v>0</v>
      </c>
      <c r="BK9">
        <v>12.39</v>
      </c>
      <c r="BL9">
        <v>48.08</v>
      </c>
      <c r="BM9">
        <v>0</v>
      </c>
      <c r="BN9">
        <v>23.939800000000002</v>
      </c>
      <c r="BO9">
        <v>11.26</v>
      </c>
      <c r="BP9">
        <v>23.939800000000002</v>
      </c>
    </row>
    <row r="10" spans="1:68">
      <c r="A10" t="s">
        <v>260</v>
      </c>
      <c r="C10" t="s">
        <v>233</v>
      </c>
      <c r="G10" t="s">
        <v>52</v>
      </c>
      <c r="H10" s="74">
        <v>504.82000000000005</v>
      </c>
      <c r="I10" s="47">
        <v>274.02</v>
      </c>
      <c r="J10" s="47">
        <v>543.16</v>
      </c>
      <c r="K10" s="47">
        <v>147.49</v>
      </c>
      <c r="L10" s="47">
        <v>10.58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96.17</v>
      </c>
      <c r="AB10">
        <v>96.17</v>
      </c>
      <c r="AC10">
        <v>21.16</v>
      </c>
      <c r="AD10">
        <v>38.47</v>
      </c>
      <c r="AE10">
        <v>14.96</v>
      </c>
      <c r="AF10">
        <v>24.04</v>
      </c>
      <c r="AG10">
        <v>163.72999999999999</v>
      </c>
      <c r="AH10">
        <v>27.89</v>
      </c>
      <c r="AI10">
        <v>67.319999999999993</v>
      </c>
      <c r="AJ10">
        <v>38.47</v>
      </c>
      <c r="AK10">
        <v>37.15</v>
      </c>
      <c r="AL10">
        <v>12.39</v>
      </c>
      <c r="AM10">
        <v>0</v>
      </c>
      <c r="AN10">
        <v>0</v>
      </c>
      <c r="AO10">
        <v>240.42</v>
      </c>
      <c r="AP10">
        <v>48.08</v>
      </c>
      <c r="AQ10">
        <v>11.68</v>
      </c>
      <c r="AR10">
        <v>0</v>
      </c>
      <c r="AS10">
        <v>8.66</v>
      </c>
      <c r="AT10">
        <v>1.92</v>
      </c>
      <c r="AU10">
        <v>0</v>
      </c>
      <c r="AV10">
        <v>48.08</v>
      </c>
      <c r="AW10">
        <v>90.4</v>
      </c>
      <c r="AX10">
        <v>0</v>
      </c>
      <c r="AY10">
        <v>23.97</v>
      </c>
      <c r="AZ10">
        <v>0.57999999999999996</v>
      </c>
      <c r="BA10">
        <v>83.84</v>
      </c>
      <c r="BB10">
        <v>0</v>
      </c>
      <c r="BC10">
        <v>37.15</v>
      </c>
      <c r="BD10">
        <v>97.37</v>
      </c>
      <c r="BE10">
        <v>32.46</v>
      </c>
      <c r="BF10">
        <v>4.8099999999999996</v>
      </c>
      <c r="BG10">
        <v>3.85</v>
      </c>
      <c r="BH10">
        <v>37.15</v>
      </c>
      <c r="BI10">
        <v>0</v>
      </c>
      <c r="BJ10">
        <v>0</v>
      </c>
      <c r="BK10">
        <v>12.39</v>
      </c>
      <c r="BL10">
        <v>48.08</v>
      </c>
      <c r="BM10">
        <v>0</v>
      </c>
      <c r="BN10">
        <v>23.939800000000002</v>
      </c>
      <c r="BO10">
        <v>11.26</v>
      </c>
      <c r="BP10">
        <v>23.939800000000002</v>
      </c>
    </row>
    <row r="11" spans="1:68">
      <c r="A11" t="s">
        <v>240</v>
      </c>
      <c r="C11" t="s">
        <v>316</v>
      </c>
      <c r="G11" t="s">
        <v>53</v>
      </c>
      <c r="H11" s="74">
        <v>504.82000000000005</v>
      </c>
      <c r="I11" s="47">
        <v>274.02</v>
      </c>
      <c r="J11" s="47">
        <v>545</v>
      </c>
      <c r="K11" s="47">
        <v>147.49</v>
      </c>
      <c r="L11" s="47">
        <v>10.58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96.17</v>
      </c>
      <c r="AB11">
        <v>96.17</v>
      </c>
      <c r="AC11">
        <v>21.16</v>
      </c>
      <c r="AD11">
        <v>38.47</v>
      </c>
      <c r="AE11">
        <v>16.8</v>
      </c>
      <c r="AF11">
        <v>24.04</v>
      </c>
      <c r="AG11">
        <v>163.72999999999999</v>
      </c>
      <c r="AH11">
        <v>27.89</v>
      </c>
      <c r="AI11">
        <v>67.319999999999993</v>
      </c>
      <c r="AJ11">
        <v>38.47</v>
      </c>
      <c r="AK11">
        <v>37.15</v>
      </c>
      <c r="AL11">
        <v>12.39</v>
      </c>
      <c r="AM11">
        <v>0</v>
      </c>
      <c r="AN11">
        <v>0</v>
      </c>
      <c r="AO11">
        <v>240.42</v>
      </c>
      <c r="AP11">
        <v>48.08</v>
      </c>
      <c r="AQ11">
        <v>11.68</v>
      </c>
      <c r="AR11">
        <v>0</v>
      </c>
      <c r="AS11">
        <v>8.66</v>
      </c>
      <c r="AT11">
        <v>1.92</v>
      </c>
      <c r="AU11">
        <v>0</v>
      </c>
      <c r="AV11">
        <v>48.08</v>
      </c>
      <c r="AW11">
        <v>90.4</v>
      </c>
      <c r="AX11">
        <v>0</v>
      </c>
      <c r="AY11">
        <v>23.97</v>
      </c>
      <c r="AZ11">
        <v>0.57999999999999996</v>
      </c>
      <c r="BA11">
        <v>83.84</v>
      </c>
      <c r="BB11">
        <v>0</v>
      </c>
      <c r="BC11">
        <v>37.15</v>
      </c>
      <c r="BD11">
        <v>97.37</v>
      </c>
      <c r="BE11">
        <v>32.46</v>
      </c>
      <c r="BF11">
        <v>4.8099999999999996</v>
      </c>
      <c r="BG11">
        <v>3.85</v>
      </c>
      <c r="BH11">
        <v>37.15</v>
      </c>
      <c r="BI11">
        <v>0</v>
      </c>
      <c r="BJ11">
        <v>0</v>
      </c>
      <c r="BK11">
        <v>12.39</v>
      </c>
      <c r="BL11">
        <v>48.08</v>
      </c>
      <c r="BM11">
        <v>0</v>
      </c>
      <c r="BN11">
        <v>24.8979</v>
      </c>
      <c r="BO11">
        <v>11.26</v>
      </c>
      <c r="BP11">
        <v>24.8979</v>
      </c>
    </row>
    <row r="12" spans="1:68">
      <c r="A12" t="s">
        <v>241</v>
      </c>
      <c r="C12" t="s">
        <v>336</v>
      </c>
      <c r="G12" t="s">
        <v>54</v>
      </c>
      <c r="H12" s="74">
        <v>504.82000000000005</v>
      </c>
      <c r="I12" s="47">
        <v>274.02</v>
      </c>
      <c r="J12" s="47">
        <v>545</v>
      </c>
      <c r="K12" s="47">
        <v>147.49</v>
      </c>
      <c r="L12" s="47">
        <v>10.58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96.17</v>
      </c>
      <c r="AB12">
        <v>96.17</v>
      </c>
      <c r="AC12">
        <v>21.16</v>
      </c>
      <c r="AD12">
        <v>38.47</v>
      </c>
      <c r="AE12">
        <v>16.8</v>
      </c>
      <c r="AF12">
        <v>24.04</v>
      </c>
      <c r="AG12">
        <v>163.72999999999999</v>
      </c>
      <c r="AH12">
        <v>27.89</v>
      </c>
      <c r="AI12">
        <v>67.319999999999993</v>
      </c>
      <c r="AJ12">
        <v>38.47</v>
      </c>
      <c r="AK12">
        <v>37.15</v>
      </c>
      <c r="AL12">
        <v>12.39</v>
      </c>
      <c r="AM12">
        <v>0</v>
      </c>
      <c r="AN12">
        <v>0</v>
      </c>
      <c r="AO12">
        <v>240.42</v>
      </c>
      <c r="AP12">
        <v>48.08</v>
      </c>
      <c r="AQ12">
        <v>11.68</v>
      </c>
      <c r="AR12">
        <v>0</v>
      </c>
      <c r="AS12">
        <v>8.66</v>
      </c>
      <c r="AT12">
        <v>1.92</v>
      </c>
      <c r="AU12">
        <v>0</v>
      </c>
      <c r="AV12">
        <v>48.08</v>
      </c>
      <c r="AW12">
        <v>90.4</v>
      </c>
      <c r="AX12">
        <v>0</v>
      </c>
      <c r="AY12">
        <v>23.97</v>
      </c>
      <c r="AZ12">
        <v>0.57999999999999996</v>
      </c>
      <c r="BA12">
        <v>83.84</v>
      </c>
      <c r="BB12">
        <v>0</v>
      </c>
      <c r="BC12">
        <v>37.15</v>
      </c>
      <c r="BD12">
        <v>97.37</v>
      </c>
      <c r="BE12">
        <v>32.46</v>
      </c>
      <c r="BF12">
        <v>4.8099999999999996</v>
      </c>
      <c r="BG12">
        <v>3.85</v>
      </c>
      <c r="BH12">
        <v>37.15</v>
      </c>
      <c r="BI12">
        <v>0</v>
      </c>
      <c r="BJ12">
        <v>0</v>
      </c>
      <c r="BK12">
        <v>12.39</v>
      </c>
      <c r="BL12">
        <v>48.08</v>
      </c>
      <c r="BM12">
        <v>0</v>
      </c>
      <c r="BN12">
        <v>26.928999999999998</v>
      </c>
      <c r="BO12">
        <v>11.26</v>
      </c>
      <c r="BP12">
        <v>26.928999999999998</v>
      </c>
    </row>
    <row r="13" spans="1:68">
      <c r="A13" t="s">
        <v>242</v>
      </c>
      <c r="G13" t="s">
        <v>55</v>
      </c>
      <c r="H13" s="74">
        <v>504.82000000000005</v>
      </c>
      <c r="I13" s="47">
        <v>274.02</v>
      </c>
      <c r="J13" s="47">
        <v>545</v>
      </c>
      <c r="K13" s="47">
        <v>147.49</v>
      </c>
      <c r="L13" s="47">
        <v>10.58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96.17</v>
      </c>
      <c r="AB13">
        <v>96.17</v>
      </c>
      <c r="AC13">
        <v>21.16</v>
      </c>
      <c r="AD13">
        <v>38.47</v>
      </c>
      <c r="AE13">
        <v>16.8</v>
      </c>
      <c r="AF13">
        <v>24.04</v>
      </c>
      <c r="AG13">
        <v>163.72999999999999</v>
      </c>
      <c r="AH13">
        <v>27.89</v>
      </c>
      <c r="AI13">
        <v>67.319999999999993</v>
      </c>
      <c r="AJ13">
        <v>38.47</v>
      </c>
      <c r="AK13">
        <v>37.15</v>
      </c>
      <c r="AL13">
        <v>12.39</v>
      </c>
      <c r="AM13">
        <v>0</v>
      </c>
      <c r="AN13">
        <v>0</v>
      </c>
      <c r="AO13">
        <v>240.42</v>
      </c>
      <c r="AP13">
        <v>48.08</v>
      </c>
      <c r="AQ13">
        <v>11.68</v>
      </c>
      <c r="AR13">
        <v>0</v>
      </c>
      <c r="AS13">
        <v>8.66</v>
      </c>
      <c r="AT13">
        <v>1.92</v>
      </c>
      <c r="AU13">
        <v>0</v>
      </c>
      <c r="AV13">
        <v>48.08</v>
      </c>
      <c r="AW13">
        <v>90.4</v>
      </c>
      <c r="AX13">
        <v>0</v>
      </c>
      <c r="AY13">
        <v>23.97</v>
      </c>
      <c r="AZ13">
        <v>0.57999999999999996</v>
      </c>
      <c r="BA13">
        <v>83.84</v>
      </c>
      <c r="BB13">
        <v>0</v>
      </c>
      <c r="BC13">
        <v>37.15</v>
      </c>
      <c r="BD13">
        <v>97.37</v>
      </c>
      <c r="BE13">
        <v>32.46</v>
      </c>
      <c r="BF13">
        <v>4.8099999999999996</v>
      </c>
      <c r="BG13">
        <v>3.85</v>
      </c>
      <c r="BH13">
        <v>37.15</v>
      </c>
      <c r="BI13">
        <v>0</v>
      </c>
      <c r="BJ13">
        <v>0</v>
      </c>
      <c r="BK13">
        <v>12.39</v>
      </c>
      <c r="BL13">
        <v>48.08</v>
      </c>
      <c r="BM13">
        <v>0</v>
      </c>
      <c r="BN13">
        <v>26.928999999999998</v>
      </c>
      <c r="BO13">
        <v>11.26</v>
      </c>
      <c r="BP13">
        <v>26.928999999999998</v>
      </c>
    </row>
    <row r="14" spans="1:68">
      <c r="A14" t="s">
        <v>243</v>
      </c>
      <c r="G14" t="s">
        <v>56</v>
      </c>
      <c r="H14" s="74">
        <v>504.82000000000005</v>
      </c>
      <c r="I14" s="47">
        <v>274.02</v>
      </c>
      <c r="J14" s="47">
        <v>545</v>
      </c>
      <c r="K14" s="47">
        <v>147.49</v>
      </c>
      <c r="L14" s="47">
        <v>10.58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96.17</v>
      </c>
      <c r="AB14">
        <v>96.17</v>
      </c>
      <c r="AC14">
        <v>21.16</v>
      </c>
      <c r="AD14">
        <v>38.47</v>
      </c>
      <c r="AE14">
        <v>16.8</v>
      </c>
      <c r="AF14">
        <v>24.04</v>
      </c>
      <c r="AG14">
        <v>163.72999999999999</v>
      </c>
      <c r="AH14">
        <v>27.89</v>
      </c>
      <c r="AI14">
        <v>67.319999999999993</v>
      </c>
      <c r="AJ14">
        <v>38.47</v>
      </c>
      <c r="AK14">
        <v>37.15</v>
      </c>
      <c r="AL14">
        <v>12.39</v>
      </c>
      <c r="AM14">
        <v>0</v>
      </c>
      <c r="AN14">
        <v>0</v>
      </c>
      <c r="AO14">
        <v>240.42</v>
      </c>
      <c r="AP14">
        <v>48.08</v>
      </c>
      <c r="AQ14">
        <v>11.68</v>
      </c>
      <c r="AR14">
        <v>0</v>
      </c>
      <c r="AS14">
        <v>8.66</v>
      </c>
      <c r="AT14">
        <v>1.92</v>
      </c>
      <c r="AU14">
        <v>0</v>
      </c>
      <c r="AV14">
        <v>48.08</v>
      </c>
      <c r="AW14">
        <v>90.4</v>
      </c>
      <c r="AX14">
        <v>0</v>
      </c>
      <c r="AY14">
        <v>23.97</v>
      </c>
      <c r="AZ14">
        <v>0.57999999999999996</v>
      </c>
      <c r="BA14">
        <v>83.84</v>
      </c>
      <c r="BB14">
        <v>0</v>
      </c>
      <c r="BC14">
        <v>37.15</v>
      </c>
      <c r="BD14">
        <v>97.37</v>
      </c>
      <c r="BE14">
        <v>32.46</v>
      </c>
      <c r="BF14">
        <v>4.8099999999999996</v>
      </c>
      <c r="BG14">
        <v>3.85</v>
      </c>
      <c r="BH14">
        <v>37.15</v>
      </c>
      <c r="BI14">
        <v>0</v>
      </c>
      <c r="BJ14">
        <v>0</v>
      </c>
      <c r="BK14">
        <v>12.39</v>
      </c>
      <c r="BL14">
        <v>48.08</v>
      </c>
      <c r="BM14">
        <v>0</v>
      </c>
      <c r="BN14">
        <v>26.928999999999998</v>
      </c>
      <c r="BO14">
        <v>11.26</v>
      </c>
      <c r="BP14">
        <v>26.928999999999998</v>
      </c>
    </row>
    <row r="15" spans="1:68">
      <c r="A15" t="s">
        <v>244</v>
      </c>
      <c r="G15" t="s">
        <v>57</v>
      </c>
      <c r="H15" s="74">
        <v>466.35</v>
      </c>
      <c r="I15" s="47">
        <v>274.02</v>
      </c>
      <c r="J15" s="47">
        <v>545</v>
      </c>
      <c r="K15" s="47">
        <v>147.49</v>
      </c>
      <c r="L15" s="47">
        <v>10.58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96.17</v>
      </c>
      <c r="AB15">
        <v>96.17</v>
      </c>
      <c r="AC15">
        <v>21.16</v>
      </c>
      <c r="AD15">
        <v>0</v>
      </c>
      <c r="AE15">
        <v>16.8</v>
      </c>
      <c r="AF15">
        <v>24.04</v>
      </c>
      <c r="AG15">
        <v>163.72999999999999</v>
      </c>
      <c r="AH15">
        <v>27.89</v>
      </c>
      <c r="AI15">
        <v>67.319999999999993</v>
      </c>
      <c r="AJ15">
        <v>38.47</v>
      </c>
      <c r="AK15">
        <v>37.15</v>
      </c>
      <c r="AL15">
        <v>12.39</v>
      </c>
      <c r="AM15">
        <v>0</v>
      </c>
      <c r="AN15">
        <v>0</v>
      </c>
      <c r="AO15">
        <v>240.42</v>
      </c>
      <c r="AP15">
        <v>48.08</v>
      </c>
      <c r="AQ15">
        <v>11.68</v>
      </c>
      <c r="AR15">
        <v>0</v>
      </c>
      <c r="AS15">
        <v>8.66</v>
      </c>
      <c r="AT15">
        <v>1.92</v>
      </c>
      <c r="AU15">
        <v>0</v>
      </c>
      <c r="AV15">
        <v>48.08</v>
      </c>
      <c r="AW15">
        <v>90.4</v>
      </c>
      <c r="AX15">
        <v>0</v>
      </c>
      <c r="AY15">
        <v>23.97</v>
      </c>
      <c r="AZ15">
        <v>0.57999999999999996</v>
      </c>
      <c r="BA15">
        <v>83.84</v>
      </c>
      <c r="BB15">
        <v>0</v>
      </c>
      <c r="BC15">
        <v>37.15</v>
      </c>
      <c r="BD15">
        <v>97.37</v>
      </c>
      <c r="BE15">
        <v>32.46</v>
      </c>
      <c r="BF15">
        <v>4.8099999999999996</v>
      </c>
      <c r="BG15">
        <v>3.85</v>
      </c>
      <c r="BH15">
        <v>37.15</v>
      </c>
      <c r="BI15">
        <v>0</v>
      </c>
      <c r="BJ15">
        <v>0</v>
      </c>
      <c r="BK15">
        <v>12.39</v>
      </c>
      <c r="BL15">
        <v>48.08</v>
      </c>
      <c r="BM15">
        <v>0</v>
      </c>
      <c r="BN15">
        <v>26.928999999999998</v>
      </c>
      <c r="BO15">
        <v>11.26</v>
      </c>
      <c r="BP15">
        <v>26.928999999999998</v>
      </c>
    </row>
    <row r="16" spans="1:68">
      <c r="A16" t="s">
        <v>245</v>
      </c>
      <c r="G16" t="s">
        <v>58</v>
      </c>
      <c r="H16" s="74">
        <v>466.35</v>
      </c>
      <c r="I16" s="47">
        <v>274.02</v>
      </c>
      <c r="J16" s="47">
        <v>545</v>
      </c>
      <c r="K16" s="47">
        <v>147.49</v>
      </c>
      <c r="L16" s="47">
        <v>10.58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96.17</v>
      </c>
      <c r="AB16">
        <v>96.17</v>
      </c>
      <c r="AC16">
        <v>21.16</v>
      </c>
      <c r="AD16">
        <v>0</v>
      </c>
      <c r="AE16">
        <v>16.8</v>
      </c>
      <c r="AF16">
        <v>24.04</v>
      </c>
      <c r="AG16">
        <v>163.72999999999999</v>
      </c>
      <c r="AH16">
        <v>27.89</v>
      </c>
      <c r="AI16">
        <v>67.319999999999993</v>
      </c>
      <c r="AJ16">
        <v>38.47</v>
      </c>
      <c r="AK16">
        <v>37.15</v>
      </c>
      <c r="AL16">
        <v>12.39</v>
      </c>
      <c r="AM16">
        <v>0</v>
      </c>
      <c r="AN16">
        <v>0</v>
      </c>
      <c r="AO16">
        <v>240.42</v>
      </c>
      <c r="AP16">
        <v>48.08</v>
      </c>
      <c r="AQ16">
        <v>11.68</v>
      </c>
      <c r="AR16">
        <v>0</v>
      </c>
      <c r="AS16">
        <v>8.66</v>
      </c>
      <c r="AT16">
        <v>1.92</v>
      </c>
      <c r="AU16">
        <v>0</v>
      </c>
      <c r="AV16">
        <v>48.08</v>
      </c>
      <c r="AW16">
        <v>90.4</v>
      </c>
      <c r="AX16">
        <v>0</v>
      </c>
      <c r="AY16">
        <v>23.97</v>
      </c>
      <c r="AZ16">
        <v>0.57999999999999996</v>
      </c>
      <c r="BA16">
        <v>83.84</v>
      </c>
      <c r="BB16">
        <v>0</v>
      </c>
      <c r="BC16">
        <v>37.15</v>
      </c>
      <c r="BD16">
        <v>97.37</v>
      </c>
      <c r="BE16">
        <v>32.46</v>
      </c>
      <c r="BF16">
        <v>4.8099999999999996</v>
      </c>
      <c r="BG16">
        <v>3.85</v>
      </c>
      <c r="BH16">
        <v>37.15</v>
      </c>
      <c r="BI16">
        <v>0</v>
      </c>
      <c r="BJ16">
        <v>0</v>
      </c>
      <c r="BK16">
        <v>12.39</v>
      </c>
      <c r="BL16">
        <v>48.08</v>
      </c>
      <c r="BM16">
        <v>0</v>
      </c>
      <c r="BN16">
        <v>26.928999999999998</v>
      </c>
      <c r="BO16">
        <v>11.26</v>
      </c>
      <c r="BP16">
        <v>26.928999999999998</v>
      </c>
    </row>
    <row r="17" spans="1:68">
      <c r="A17" t="s">
        <v>246</v>
      </c>
      <c r="G17" t="s">
        <v>59</v>
      </c>
      <c r="H17" s="74">
        <v>466.35</v>
      </c>
      <c r="I17" s="47">
        <v>274.02</v>
      </c>
      <c r="J17" s="47">
        <v>545</v>
      </c>
      <c r="K17" s="47">
        <v>147.49</v>
      </c>
      <c r="L17" s="47">
        <v>10.58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617</v>
      </c>
      <c r="W17">
        <v>0</v>
      </c>
      <c r="X17">
        <v>0</v>
      </c>
      <c r="Y17">
        <v>0</v>
      </c>
      <c r="Z17">
        <v>0</v>
      </c>
      <c r="AA17">
        <v>96.17</v>
      </c>
      <c r="AB17">
        <v>96.17</v>
      </c>
      <c r="AC17">
        <v>21.16</v>
      </c>
      <c r="AD17">
        <v>0</v>
      </c>
      <c r="AE17">
        <v>16.8</v>
      </c>
      <c r="AF17">
        <v>24.04</v>
      </c>
      <c r="AG17">
        <v>163.72999999999999</v>
      </c>
      <c r="AH17">
        <v>27.89</v>
      </c>
      <c r="AI17">
        <v>67.319999999999993</v>
      </c>
      <c r="AJ17">
        <v>38.47</v>
      </c>
      <c r="AK17">
        <v>37.15</v>
      </c>
      <c r="AL17">
        <v>12.39</v>
      </c>
      <c r="AM17">
        <v>0</v>
      </c>
      <c r="AN17">
        <v>0</v>
      </c>
      <c r="AO17">
        <v>240.42</v>
      </c>
      <c r="AP17">
        <v>48.08</v>
      </c>
      <c r="AQ17">
        <v>11.68</v>
      </c>
      <c r="AR17">
        <v>0</v>
      </c>
      <c r="AS17">
        <v>8.66</v>
      </c>
      <c r="AT17">
        <v>1.92</v>
      </c>
      <c r="AU17">
        <v>0</v>
      </c>
      <c r="AV17">
        <v>48.08</v>
      </c>
      <c r="AW17">
        <v>90.4</v>
      </c>
      <c r="AX17">
        <v>0</v>
      </c>
      <c r="AY17">
        <v>23.97</v>
      </c>
      <c r="AZ17">
        <v>0.57999999999999996</v>
      </c>
      <c r="BA17">
        <v>83.84</v>
      </c>
      <c r="BB17">
        <v>0</v>
      </c>
      <c r="BC17">
        <v>37.15</v>
      </c>
      <c r="BD17">
        <v>97.37</v>
      </c>
      <c r="BE17">
        <v>32.46</v>
      </c>
      <c r="BF17">
        <v>4.8099999999999996</v>
      </c>
      <c r="BG17">
        <v>3.85</v>
      </c>
      <c r="BH17">
        <v>37.15</v>
      </c>
      <c r="BI17">
        <v>0</v>
      </c>
      <c r="BJ17">
        <v>0</v>
      </c>
      <c r="BK17">
        <v>12.39</v>
      </c>
      <c r="BL17">
        <v>48.08</v>
      </c>
      <c r="BM17">
        <v>0</v>
      </c>
      <c r="BN17">
        <v>24.8979</v>
      </c>
      <c r="BO17">
        <v>11.26</v>
      </c>
      <c r="BP17">
        <v>24.8979</v>
      </c>
    </row>
    <row r="18" spans="1:68">
      <c r="A18" t="s">
        <v>247</v>
      </c>
      <c r="G18" t="s">
        <v>60</v>
      </c>
      <c r="H18" s="74">
        <v>466.35</v>
      </c>
      <c r="I18" s="47">
        <v>274.02</v>
      </c>
      <c r="J18" s="47">
        <v>545</v>
      </c>
      <c r="K18" s="47">
        <v>147.49</v>
      </c>
      <c r="L18" s="47">
        <v>10.58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618</v>
      </c>
      <c r="W18">
        <v>0</v>
      </c>
      <c r="X18">
        <v>0</v>
      </c>
      <c r="Y18">
        <v>0</v>
      </c>
      <c r="Z18">
        <v>0</v>
      </c>
      <c r="AA18">
        <v>96.17</v>
      </c>
      <c r="AB18">
        <v>96.17</v>
      </c>
      <c r="AC18">
        <v>21.16</v>
      </c>
      <c r="AD18">
        <v>0</v>
      </c>
      <c r="AE18">
        <v>16.8</v>
      </c>
      <c r="AF18">
        <v>24.04</v>
      </c>
      <c r="AG18">
        <v>163.72999999999999</v>
      </c>
      <c r="AH18">
        <v>27.89</v>
      </c>
      <c r="AI18">
        <v>67.319999999999993</v>
      </c>
      <c r="AJ18">
        <v>38.47</v>
      </c>
      <c r="AK18">
        <v>37.15</v>
      </c>
      <c r="AL18">
        <v>12.39</v>
      </c>
      <c r="AM18">
        <v>0</v>
      </c>
      <c r="AN18">
        <v>0</v>
      </c>
      <c r="AO18">
        <v>240.42</v>
      </c>
      <c r="AP18">
        <v>48.08</v>
      </c>
      <c r="AQ18">
        <v>11.68</v>
      </c>
      <c r="AR18">
        <v>0</v>
      </c>
      <c r="AS18">
        <v>8.66</v>
      </c>
      <c r="AT18">
        <v>1.92</v>
      </c>
      <c r="AU18">
        <v>0</v>
      </c>
      <c r="AV18">
        <v>48.08</v>
      </c>
      <c r="AW18">
        <v>90.4</v>
      </c>
      <c r="AX18">
        <v>0</v>
      </c>
      <c r="AY18">
        <v>23.97</v>
      </c>
      <c r="AZ18">
        <v>0.57999999999999996</v>
      </c>
      <c r="BA18">
        <v>83.84</v>
      </c>
      <c r="BB18">
        <v>0</v>
      </c>
      <c r="BC18">
        <v>37.15</v>
      </c>
      <c r="BD18">
        <v>97.37</v>
      </c>
      <c r="BE18">
        <v>32.46</v>
      </c>
      <c r="BF18">
        <v>4.8099999999999996</v>
      </c>
      <c r="BG18">
        <v>3.85</v>
      </c>
      <c r="BH18">
        <v>37.15</v>
      </c>
      <c r="BI18">
        <v>0</v>
      </c>
      <c r="BJ18">
        <v>0</v>
      </c>
      <c r="BK18">
        <v>12.39</v>
      </c>
      <c r="BL18">
        <v>48.08</v>
      </c>
      <c r="BM18">
        <v>0</v>
      </c>
      <c r="BN18">
        <v>26.928999999999998</v>
      </c>
      <c r="BO18">
        <v>11.26</v>
      </c>
      <c r="BP18">
        <v>26.928999999999998</v>
      </c>
    </row>
    <row r="19" spans="1:68">
      <c r="A19" t="s">
        <v>261</v>
      </c>
      <c r="G19" t="s">
        <v>61</v>
      </c>
      <c r="H19" s="74">
        <v>466.3</v>
      </c>
      <c r="I19" s="47">
        <v>274.02</v>
      </c>
      <c r="J19" s="47">
        <v>545</v>
      </c>
      <c r="K19" s="47">
        <v>147.49</v>
      </c>
      <c r="L19" s="47">
        <v>10.58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96.17</v>
      </c>
      <c r="AB19">
        <v>96.17</v>
      </c>
      <c r="AC19">
        <v>21.16</v>
      </c>
      <c r="AD19">
        <v>0</v>
      </c>
      <c r="AE19">
        <v>16.8</v>
      </c>
      <c r="AF19">
        <v>24.04</v>
      </c>
      <c r="AG19">
        <v>163.72999999999999</v>
      </c>
      <c r="AH19">
        <v>27.89</v>
      </c>
      <c r="AI19">
        <v>67.319999999999993</v>
      </c>
      <c r="AJ19">
        <v>38.47</v>
      </c>
      <c r="AK19">
        <v>37.15</v>
      </c>
      <c r="AL19">
        <v>12.39</v>
      </c>
      <c r="AM19">
        <v>0</v>
      </c>
      <c r="AN19">
        <v>0</v>
      </c>
      <c r="AO19">
        <v>240.42</v>
      </c>
      <c r="AP19">
        <v>48.08</v>
      </c>
      <c r="AQ19">
        <v>11.68</v>
      </c>
      <c r="AR19">
        <v>0</v>
      </c>
      <c r="AS19">
        <v>8.66</v>
      </c>
      <c r="AT19">
        <v>1.92</v>
      </c>
      <c r="AU19">
        <v>0</v>
      </c>
      <c r="AV19">
        <v>48.08</v>
      </c>
      <c r="AW19">
        <v>90.4</v>
      </c>
      <c r="AX19">
        <v>0</v>
      </c>
      <c r="AY19">
        <v>23.97</v>
      </c>
      <c r="AZ19">
        <v>0.53</v>
      </c>
      <c r="BA19">
        <v>83.84</v>
      </c>
      <c r="BB19">
        <v>0</v>
      </c>
      <c r="BC19">
        <v>37.15</v>
      </c>
      <c r="BD19">
        <v>97.37</v>
      </c>
      <c r="BE19">
        <v>32.46</v>
      </c>
      <c r="BF19">
        <v>4.8099999999999996</v>
      </c>
      <c r="BG19">
        <v>3.85</v>
      </c>
      <c r="BH19">
        <v>37.15</v>
      </c>
      <c r="BI19">
        <v>0</v>
      </c>
      <c r="BJ19">
        <v>0</v>
      </c>
      <c r="BK19">
        <v>12.39</v>
      </c>
      <c r="BL19">
        <v>48.08</v>
      </c>
      <c r="BM19">
        <v>0</v>
      </c>
      <c r="BN19">
        <v>26.928999999999998</v>
      </c>
      <c r="BO19">
        <v>11.26</v>
      </c>
      <c r="BP19">
        <v>26.928999999999998</v>
      </c>
    </row>
    <row r="20" spans="1:68">
      <c r="A20" t="s">
        <v>262</v>
      </c>
      <c r="G20" t="s">
        <v>62</v>
      </c>
      <c r="H20" s="74">
        <v>466.3</v>
      </c>
      <c r="I20" s="47">
        <v>274.02</v>
      </c>
      <c r="J20" s="47">
        <v>545</v>
      </c>
      <c r="K20" s="47">
        <v>147.49</v>
      </c>
      <c r="L20" s="47">
        <v>10.58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96.17</v>
      </c>
      <c r="AB20">
        <v>96.17</v>
      </c>
      <c r="AC20">
        <v>21.16</v>
      </c>
      <c r="AD20">
        <v>0</v>
      </c>
      <c r="AE20">
        <v>16.8</v>
      </c>
      <c r="AF20">
        <v>24.04</v>
      </c>
      <c r="AG20">
        <v>163.72999999999999</v>
      </c>
      <c r="AH20">
        <v>27.89</v>
      </c>
      <c r="AI20">
        <v>67.319999999999993</v>
      </c>
      <c r="AJ20">
        <v>38.47</v>
      </c>
      <c r="AK20">
        <v>37.15</v>
      </c>
      <c r="AL20">
        <v>12.39</v>
      </c>
      <c r="AM20">
        <v>0</v>
      </c>
      <c r="AN20">
        <v>0</v>
      </c>
      <c r="AO20">
        <v>240.42</v>
      </c>
      <c r="AP20">
        <v>48.08</v>
      </c>
      <c r="AQ20">
        <v>11.68</v>
      </c>
      <c r="AR20">
        <v>0</v>
      </c>
      <c r="AS20">
        <v>8.66</v>
      </c>
      <c r="AT20">
        <v>1.92</v>
      </c>
      <c r="AU20">
        <v>0</v>
      </c>
      <c r="AV20">
        <v>48.08</v>
      </c>
      <c r="AW20">
        <v>90.4</v>
      </c>
      <c r="AX20">
        <v>0</v>
      </c>
      <c r="AY20">
        <v>23.97</v>
      </c>
      <c r="AZ20">
        <v>0.53</v>
      </c>
      <c r="BA20">
        <v>83.84</v>
      </c>
      <c r="BB20">
        <v>0</v>
      </c>
      <c r="BC20">
        <v>37.15</v>
      </c>
      <c r="BD20">
        <v>97.37</v>
      </c>
      <c r="BE20">
        <v>32.46</v>
      </c>
      <c r="BF20">
        <v>4.8099999999999996</v>
      </c>
      <c r="BG20">
        <v>3.85</v>
      </c>
      <c r="BH20">
        <v>37.15</v>
      </c>
      <c r="BI20">
        <v>0</v>
      </c>
      <c r="BJ20">
        <v>0</v>
      </c>
      <c r="BK20">
        <v>12.39</v>
      </c>
      <c r="BL20">
        <v>48.08</v>
      </c>
      <c r="BM20">
        <v>0</v>
      </c>
      <c r="BN20">
        <v>26.928999999999998</v>
      </c>
      <c r="BO20">
        <v>11.26</v>
      </c>
      <c r="BP20">
        <v>26.928999999999998</v>
      </c>
    </row>
    <row r="21" spans="1:68">
      <c r="A21" t="s">
        <v>248</v>
      </c>
      <c r="G21" t="s">
        <v>63</v>
      </c>
      <c r="H21" s="74">
        <v>466.3</v>
      </c>
      <c r="I21" s="47">
        <v>274.02</v>
      </c>
      <c r="J21" s="47">
        <v>545</v>
      </c>
      <c r="K21" s="47">
        <v>147.49</v>
      </c>
      <c r="L21" s="47">
        <v>10.58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96.17</v>
      </c>
      <c r="AB21">
        <v>96.17</v>
      </c>
      <c r="AC21">
        <v>21.16</v>
      </c>
      <c r="AD21">
        <v>0</v>
      </c>
      <c r="AE21">
        <v>16.8</v>
      </c>
      <c r="AF21">
        <v>24.04</v>
      </c>
      <c r="AG21">
        <v>163.72999999999999</v>
      </c>
      <c r="AH21">
        <v>27.89</v>
      </c>
      <c r="AI21">
        <v>67.319999999999993</v>
      </c>
      <c r="AJ21">
        <v>38.47</v>
      </c>
      <c r="AK21">
        <v>37.15</v>
      </c>
      <c r="AL21">
        <v>12.39</v>
      </c>
      <c r="AM21">
        <v>0</v>
      </c>
      <c r="AN21">
        <v>0</v>
      </c>
      <c r="AO21">
        <v>240.42</v>
      </c>
      <c r="AP21">
        <v>48.08</v>
      </c>
      <c r="AQ21">
        <v>11.68</v>
      </c>
      <c r="AR21">
        <v>0</v>
      </c>
      <c r="AS21">
        <v>8.66</v>
      </c>
      <c r="AT21">
        <v>1.92</v>
      </c>
      <c r="AU21">
        <v>0</v>
      </c>
      <c r="AV21">
        <v>48.08</v>
      </c>
      <c r="AW21">
        <v>90.4</v>
      </c>
      <c r="AX21">
        <v>0</v>
      </c>
      <c r="AY21">
        <v>23.97</v>
      </c>
      <c r="AZ21">
        <v>0.53</v>
      </c>
      <c r="BA21">
        <v>83.84</v>
      </c>
      <c r="BB21">
        <v>0</v>
      </c>
      <c r="BC21">
        <v>37.15</v>
      </c>
      <c r="BD21">
        <v>97.37</v>
      </c>
      <c r="BE21">
        <v>32.46</v>
      </c>
      <c r="BF21">
        <v>4.8099999999999996</v>
      </c>
      <c r="BG21">
        <v>3.85</v>
      </c>
      <c r="BH21">
        <v>37.15</v>
      </c>
      <c r="BI21">
        <v>0</v>
      </c>
      <c r="BJ21">
        <v>0</v>
      </c>
      <c r="BK21">
        <v>12.39</v>
      </c>
      <c r="BL21">
        <v>48.08</v>
      </c>
      <c r="BM21">
        <v>0</v>
      </c>
      <c r="BN21">
        <v>26.928999999999998</v>
      </c>
      <c r="BO21">
        <v>11.26</v>
      </c>
      <c r="BP21">
        <v>26.928999999999998</v>
      </c>
    </row>
    <row r="22" spans="1:68">
      <c r="A22" t="s">
        <v>249</v>
      </c>
      <c r="G22" t="s">
        <v>64</v>
      </c>
      <c r="H22" s="74">
        <v>466.3</v>
      </c>
      <c r="I22" s="47">
        <v>274.02</v>
      </c>
      <c r="J22" s="47">
        <v>545</v>
      </c>
      <c r="K22" s="47">
        <v>147.49</v>
      </c>
      <c r="L22" s="47">
        <v>10.58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96.17</v>
      </c>
      <c r="AB22">
        <v>96.17</v>
      </c>
      <c r="AC22">
        <v>21.16</v>
      </c>
      <c r="AD22">
        <v>0</v>
      </c>
      <c r="AE22">
        <v>16.8</v>
      </c>
      <c r="AF22">
        <v>24.04</v>
      </c>
      <c r="AG22">
        <v>163.72999999999999</v>
      </c>
      <c r="AH22">
        <v>27.89</v>
      </c>
      <c r="AI22">
        <v>67.319999999999993</v>
      </c>
      <c r="AJ22">
        <v>38.47</v>
      </c>
      <c r="AK22">
        <v>37.15</v>
      </c>
      <c r="AL22">
        <v>12.39</v>
      </c>
      <c r="AM22">
        <v>0</v>
      </c>
      <c r="AN22">
        <v>0</v>
      </c>
      <c r="AO22">
        <v>240.42</v>
      </c>
      <c r="AP22">
        <v>48.08</v>
      </c>
      <c r="AQ22">
        <v>11.68</v>
      </c>
      <c r="AR22">
        <v>0</v>
      </c>
      <c r="AS22">
        <v>8.66</v>
      </c>
      <c r="AT22">
        <v>1.92</v>
      </c>
      <c r="AU22">
        <v>0</v>
      </c>
      <c r="AV22">
        <v>48.08</v>
      </c>
      <c r="AW22">
        <v>90.4</v>
      </c>
      <c r="AX22">
        <v>0</v>
      </c>
      <c r="AY22">
        <v>23.97</v>
      </c>
      <c r="AZ22">
        <v>0.53</v>
      </c>
      <c r="BA22">
        <v>83.84</v>
      </c>
      <c r="BB22">
        <v>0</v>
      </c>
      <c r="BC22">
        <v>37.15</v>
      </c>
      <c r="BD22">
        <v>97.37</v>
      </c>
      <c r="BE22">
        <v>32.46</v>
      </c>
      <c r="BF22">
        <v>4.8099999999999996</v>
      </c>
      <c r="BG22">
        <v>3.85</v>
      </c>
      <c r="BH22">
        <v>37.15</v>
      </c>
      <c r="BI22">
        <v>0</v>
      </c>
      <c r="BJ22">
        <v>0</v>
      </c>
      <c r="BK22">
        <v>12.39</v>
      </c>
      <c r="BL22">
        <v>48.08</v>
      </c>
      <c r="BM22">
        <v>0</v>
      </c>
      <c r="BN22">
        <v>26.928999999999998</v>
      </c>
      <c r="BO22">
        <v>11.26</v>
      </c>
      <c r="BP22">
        <v>26.928999999999998</v>
      </c>
    </row>
    <row r="23" spans="1:68">
      <c r="A23" t="s">
        <v>250</v>
      </c>
      <c r="G23" t="s">
        <v>65</v>
      </c>
      <c r="H23" s="74">
        <v>466.3</v>
      </c>
      <c r="I23" s="47">
        <v>230.74</v>
      </c>
      <c r="J23" s="47">
        <v>544.54</v>
      </c>
      <c r="K23" s="47">
        <v>148.68</v>
      </c>
      <c r="L23" s="47">
        <v>10.58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96.17</v>
      </c>
      <c r="AB23">
        <v>96.17</v>
      </c>
      <c r="AC23">
        <v>21.16</v>
      </c>
      <c r="AD23">
        <v>0</v>
      </c>
      <c r="AE23">
        <v>16.34</v>
      </c>
      <c r="AF23">
        <v>24.04</v>
      </c>
      <c r="AG23">
        <v>163.72999999999999</v>
      </c>
      <c r="AH23">
        <v>27.89</v>
      </c>
      <c r="AI23">
        <v>24.04</v>
      </c>
      <c r="AJ23">
        <v>38.47</v>
      </c>
      <c r="AK23">
        <v>37.15</v>
      </c>
      <c r="AL23">
        <v>12.39</v>
      </c>
      <c r="AM23">
        <v>0</v>
      </c>
      <c r="AN23">
        <v>0</v>
      </c>
      <c r="AO23">
        <v>240.42</v>
      </c>
      <c r="AP23">
        <v>48.08</v>
      </c>
      <c r="AQ23">
        <v>11.68</v>
      </c>
      <c r="AR23">
        <v>0</v>
      </c>
      <c r="AS23">
        <v>8.66</v>
      </c>
      <c r="AT23">
        <v>1.92</v>
      </c>
      <c r="AU23">
        <v>0</v>
      </c>
      <c r="AV23">
        <v>48.08</v>
      </c>
      <c r="AW23">
        <v>90.4</v>
      </c>
      <c r="AX23">
        <v>0</v>
      </c>
      <c r="AY23">
        <v>23.97</v>
      </c>
      <c r="AZ23">
        <v>0.53</v>
      </c>
      <c r="BA23">
        <v>83.84</v>
      </c>
      <c r="BB23">
        <v>0</v>
      </c>
      <c r="BC23">
        <v>37.15</v>
      </c>
      <c r="BD23">
        <v>97.37</v>
      </c>
      <c r="BE23">
        <v>32.46</v>
      </c>
      <c r="BF23">
        <v>4.8099999999999996</v>
      </c>
      <c r="BG23">
        <v>3.85</v>
      </c>
      <c r="BH23">
        <v>37.15</v>
      </c>
      <c r="BI23">
        <v>0</v>
      </c>
      <c r="BJ23">
        <v>0</v>
      </c>
      <c r="BK23">
        <v>12.39</v>
      </c>
      <c r="BL23">
        <v>48.08</v>
      </c>
      <c r="BM23">
        <v>0</v>
      </c>
      <c r="BN23">
        <v>26.928999999999998</v>
      </c>
      <c r="BO23">
        <v>12.45</v>
      </c>
      <c r="BP23">
        <v>26.928999999999998</v>
      </c>
    </row>
    <row r="24" spans="1:68">
      <c r="A24" t="s">
        <v>251</v>
      </c>
      <c r="G24" t="s">
        <v>66</v>
      </c>
      <c r="H24" s="74">
        <v>466.3</v>
      </c>
      <c r="I24" s="47">
        <v>230.74</v>
      </c>
      <c r="J24" s="47">
        <v>544.54</v>
      </c>
      <c r="K24" s="47">
        <v>149.87</v>
      </c>
      <c r="L24" s="47">
        <v>10.58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96.17</v>
      </c>
      <c r="AB24">
        <v>96.17</v>
      </c>
      <c r="AC24">
        <v>21.16</v>
      </c>
      <c r="AD24">
        <v>0</v>
      </c>
      <c r="AE24">
        <v>16.34</v>
      </c>
      <c r="AF24">
        <v>24.04</v>
      </c>
      <c r="AG24">
        <v>163.72999999999999</v>
      </c>
      <c r="AH24">
        <v>27.89</v>
      </c>
      <c r="AI24">
        <v>24.04</v>
      </c>
      <c r="AJ24">
        <v>38.47</v>
      </c>
      <c r="AK24">
        <v>37.15</v>
      </c>
      <c r="AL24">
        <v>12.39</v>
      </c>
      <c r="AM24">
        <v>0</v>
      </c>
      <c r="AN24">
        <v>0</v>
      </c>
      <c r="AO24">
        <v>240.42</v>
      </c>
      <c r="AP24">
        <v>48.08</v>
      </c>
      <c r="AQ24">
        <v>11.68</v>
      </c>
      <c r="AR24">
        <v>0</v>
      </c>
      <c r="AS24">
        <v>8.66</v>
      </c>
      <c r="AT24">
        <v>1.92</v>
      </c>
      <c r="AU24">
        <v>0</v>
      </c>
      <c r="AV24">
        <v>48.08</v>
      </c>
      <c r="AW24">
        <v>90.4</v>
      </c>
      <c r="AX24">
        <v>0</v>
      </c>
      <c r="AY24">
        <v>23.97</v>
      </c>
      <c r="AZ24">
        <v>0.53</v>
      </c>
      <c r="BA24">
        <v>83.84</v>
      </c>
      <c r="BB24">
        <v>0</v>
      </c>
      <c r="BC24">
        <v>37.15</v>
      </c>
      <c r="BD24">
        <v>97.37</v>
      </c>
      <c r="BE24">
        <v>32.46</v>
      </c>
      <c r="BF24">
        <v>4.8099999999999996</v>
      </c>
      <c r="BG24">
        <v>3.85</v>
      </c>
      <c r="BH24">
        <v>37.15</v>
      </c>
      <c r="BI24">
        <v>0</v>
      </c>
      <c r="BJ24">
        <v>0</v>
      </c>
      <c r="BK24">
        <v>12.39</v>
      </c>
      <c r="BL24">
        <v>48.08</v>
      </c>
      <c r="BM24">
        <v>0</v>
      </c>
      <c r="BN24">
        <v>26.928999999999998</v>
      </c>
      <c r="BO24">
        <v>13.64</v>
      </c>
      <c r="BP24">
        <v>26.928999999999998</v>
      </c>
    </row>
    <row r="25" spans="1:68">
      <c r="A25" t="s">
        <v>252</v>
      </c>
      <c r="G25" t="s">
        <v>67</v>
      </c>
      <c r="H25" s="74">
        <v>466.3</v>
      </c>
      <c r="I25" s="47">
        <v>230.74</v>
      </c>
      <c r="J25" s="47">
        <v>544.54</v>
      </c>
      <c r="K25" s="47">
        <v>149.87</v>
      </c>
      <c r="L25" s="47">
        <v>10.58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96.17</v>
      </c>
      <c r="AB25">
        <v>96.17</v>
      </c>
      <c r="AC25">
        <v>21.16</v>
      </c>
      <c r="AD25">
        <v>0</v>
      </c>
      <c r="AE25">
        <v>16.34</v>
      </c>
      <c r="AF25">
        <v>24.04</v>
      </c>
      <c r="AG25">
        <v>163.72999999999999</v>
      </c>
      <c r="AH25">
        <v>27.89</v>
      </c>
      <c r="AI25">
        <v>24.04</v>
      </c>
      <c r="AJ25">
        <v>38.47</v>
      </c>
      <c r="AK25">
        <v>37.15</v>
      </c>
      <c r="AL25">
        <v>12.39</v>
      </c>
      <c r="AM25">
        <v>0</v>
      </c>
      <c r="AN25">
        <v>0</v>
      </c>
      <c r="AO25">
        <v>240.42</v>
      </c>
      <c r="AP25">
        <v>48.08</v>
      </c>
      <c r="AQ25">
        <v>11.68</v>
      </c>
      <c r="AR25">
        <v>0</v>
      </c>
      <c r="AS25">
        <v>8.66</v>
      </c>
      <c r="AT25">
        <v>1.92</v>
      </c>
      <c r="AU25">
        <v>0</v>
      </c>
      <c r="AV25">
        <v>48.08</v>
      </c>
      <c r="AW25">
        <v>90.4</v>
      </c>
      <c r="AX25">
        <v>0</v>
      </c>
      <c r="AY25">
        <v>23.97</v>
      </c>
      <c r="AZ25">
        <v>0.53</v>
      </c>
      <c r="BA25">
        <v>83.84</v>
      </c>
      <c r="BB25">
        <v>0</v>
      </c>
      <c r="BC25">
        <v>37.15</v>
      </c>
      <c r="BD25">
        <v>97.37</v>
      </c>
      <c r="BE25">
        <v>32.46</v>
      </c>
      <c r="BF25">
        <v>4.8099999999999996</v>
      </c>
      <c r="BG25">
        <v>3.85</v>
      </c>
      <c r="BH25">
        <v>37.15</v>
      </c>
      <c r="BI25">
        <v>0</v>
      </c>
      <c r="BJ25">
        <v>0</v>
      </c>
      <c r="BK25">
        <v>12.39</v>
      </c>
      <c r="BL25">
        <v>48.08</v>
      </c>
      <c r="BM25">
        <v>0</v>
      </c>
      <c r="BN25">
        <v>26.7256</v>
      </c>
      <c r="BO25">
        <v>13.64</v>
      </c>
      <c r="BP25">
        <v>26.7256</v>
      </c>
    </row>
    <row r="26" spans="1:68">
      <c r="A26" t="s">
        <v>253</v>
      </c>
      <c r="G26" t="s">
        <v>68</v>
      </c>
      <c r="H26" s="74">
        <v>465.33</v>
      </c>
      <c r="I26" s="47">
        <v>230.74</v>
      </c>
      <c r="J26" s="47">
        <v>544.54</v>
      </c>
      <c r="K26" s="47">
        <v>151.44000000000003</v>
      </c>
      <c r="L26" s="47">
        <v>10.58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96.17</v>
      </c>
      <c r="AB26">
        <v>96.17</v>
      </c>
      <c r="AC26">
        <v>21.16</v>
      </c>
      <c r="AD26">
        <v>0</v>
      </c>
      <c r="AE26">
        <v>16.34</v>
      </c>
      <c r="AF26">
        <v>24.04</v>
      </c>
      <c r="AG26">
        <v>163.72999999999999</v>
      </c>
      <c r="AH26">
        <v>27.89</v>
      </c>
      <c r="AI26">
        <v>24.04</v>
      </c>
      <c r="AJ26">
        <v>38.47</v>
      </c>
      <c r="AK26">
        <v>37.15</v>
      </c>
      <c r="AL26">
        <v>12.39</v>
      </c>
      <c r="AM26">
        <v>0</v>
      </c>
      <c r="AN26">
        <v>0</v>
      </c>
      <c r="AO26">
        <v>240.42</v>
      </c>
      <c r="AP26">
        <v>48.08</v>
      </c>
      <c r="AQ26">
        <v>11.68</v>
      </c>
      <c r="AR26">
        <v>0</v>
      </c>
      <c r="AS26">
        <v>7.69</v>
      </c>
      <c r="AT26">
        <v>1.92</v>
      </c>
      <c r="AU26">
        <v>0</v>
      </c>
      <c r="AV26">
        <v>48.08</v>
      </c>
      <c r="AW26">
        <v>90.4</v>
      </c>
      <c r="AX26">
        <v>0</v>
      </c>
      <c r="AY26">
        <v>23.97</v>
      </c>
      <c r="AZ26">
        <v>0.53</v>
      </c>
      <c r="BA26">
        <v>83.84</v>
      </c>
      <c r="BB26">
        <v>0</v>
      </c>
      <c r="BC26">
        <v>37.15</v>
      </c>
      <c r="BD26">
        <v>97.37</v>
      </c>
      <c r="BE26">
        <v>32.46</v>
      </c>
      <c r="BF26">
        <v>4.8099999999999996</v>
      </c>
      <c r="BG26">
        <v>3.85</v>
      </c>
      <c r="BH26">
        <v>37.15</v>
      </c>
      <c r="BI26">
        <v>0</v>
      </c>
      <c r="BJ26">
        <v>0</v>
      </c>
      <c r="BK26">
        <v>12.39</v>
      </c>
      <c r="BL26">
        <v>48.08</v>
      </c>
      <c r="BM26">
        <v>0</v>
      </c>
      <c r="BN26">
        <v>26.7256</v>
      </c>
      <c r="BO26">
        <v>15.21</v>
      </c>
      <c r="BP26">
        <v>26.7256</v>
      </c>
    </row>
    <row r="27" spans="1:68">
      <c r="A27" t="s">
        <v>254</v>
      </c>
      <c r="G27" t="s">
        <v>69</v>
      </c>
      <c r="H27" s="74">
        <v>368.06</v>
      </c>
      <c r="I27" s="47">
        <v>198.28</v>
      </c>
      <c r="J27" s="47">
        <v>544.54</v>
      </c>
      <c r="K27" s="47">
        <v>150.26000000000002</v>
      </c>
      <c r="L27" s="47">
        <v>10.58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96.17</v>
      </c>
      <c r="AB27">
        <v>96.17</v>
      </c>
      <c r="AC27">
        <v>21.16</v>
      </c>
      <c r="AD27">
        <v>0</v>
      </c>
      <c r="AE27">
        <v>16.34</v>
      </c>
      <c r="AF27">
        <v>24.04</v>
      </c>
      <c r="AG27">
        <v>163.72999999999999</v>
      </c>
      <c r="AH27">
        <v>27.89</v>
      </c>
      <c r="AI27">
        <v>24.04</v>
      </c>
      <c r="AJ27">
        <v>38.47</v>
      </c>
      <c r="AK27">
        <v>37.15</v>
      </c>
      <c r="AL27">
        <v>12.39</v>
      </c>
      <c r="AM27">
        <v>0</v>
      </c>
      <c r="AN27">
        <v>0</v>
      </c>
      <c r="AO27">
        <v>240.42</v>
      </c>
      <c r="AP27">
        <v>48.08</v>
      </c>
      <c r="AQ27">
        <v>11.68</v>
      </c>
      <c r="AR27">
        <v>0</v>
      </c>
      <c r="AS27">
        <v>7.69</v>
      </c>
      <c r="AT27">
        <v>1.92</v>
      </c>
      <c r="AU27">
        <v>0</v>
      </c>
      <c r="AV27">
        <v>48.08</v>
      </c>
      <c r="AW27">
        <v>90.4</v>
      </c>
      <c r="AX27">
        <v>0</v>
      </c>
      <c r="AY27">
        <v>23.97</v>
      </c>
      <c r="AZ27">
        <v>0.63</v>
      </c>
      <c r="BA27">
        <v>83.84</v>
      </c>
      <c r="BB27">
        <v>0</v>
      </c>
      <c r="BC27">
        <v>37.15</v>
      </c>
      <c r="BD27">
        <v>0</v>
      </c>
      <c r="BE27">
        <v>0</v>
      </c>
      <c r="BF27">
        <v>4.8099999999999996</v>
      </c>
      <c r="BG27">
        <v>3.85</v>
      </c>
      <c r="BH27">
        <v>37.15</v>
      </c>
      <c r="BI27">
        <v>0</v>
      </c>
      <c r="BJ27">
        <v>0</v>
      </c>
      <c r="BK27">
        <v>12.39</v>
      </c>
      <c r="BL27">
        <v>48.08</v>
      </c>
      <c r="BM27">
        <v>0</v>
      </c>
      <c r="BN27">
        <v>26.7256</v>
      </c>
      <c r="BO27">
        <v>14.03</v>
      </c>
      <c r="BP27">
        <v>26.7256</v>
      </c>
    </row>
    <row r="28" spans="1:68">
      <c r="A28" t="s">
        <v>255</v>
      </c>
      <c r="G28" t="s">
        <v>70</v>
      </c>
      <c r="H28" s="74">
        <v>368.06</v>
      </c>
      <c r="I28" s="47">
        <v>198.28</v>
      </c>
      <c r="J28" s="47">
        <v>544.54</v>
      </c>
      <c r="K28" s="47">
        <v>151.44000000000003</v>
      </c>
      <c r="L28" s="47">
        <v>10.58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96.17</v>
      </c>
      <c r="AB28">
        <v>96.17</v>
      </c>
      <c r="AC28">
        <v>21.16</v>
      </c>
      <c r="AD28">
        <v>0</v>
      </c>
      <c r="AE28">
        <v>16.34</v>
      </c>
      <c r="AF28">
        <v>24.04</v>
      </c>
      <c r="AG28">
        <v>163.72999999999999</v>
      </c>
      <c r="AH28">
        <v>27.89</v>
      </c>
      <c r="AI28">
        <v>24.04</v>
      </c>
      <c r="AJ28">
        <v>38.47</v>
      </c>
      <c r="AK28">
        <v>37.15</v>
      </c>
      <c r="AL28">
        <v>12.39</v>
      </c>
      <c r="AM28">
        <v>0</v>
      </c>
      <c r="AN28">
        <v>0</v>
      </c>
      <c r="AO28">
        <v>240.42</v>
      </c>
      <c r="AP28">
        <v>48.08</v>
      </c>
      <c r="AQ28">
        <v>11.68</v>
      </c>
      <c r="AR28">
        <v>0</v>
      </c>
      <c r="AS28">
        <v>7.69</v>
      </c>
      <c r="AT28">
        <v>1.92</v>
      </c>
      <c r="AU28">
        <v>0</v>
      </c>
      <c r="AV28">
        <v>48.08</v>
      </c>
      <c r="AW28">
        <v>90.4</v>
      </c>
      <c r="AX28">
        <v>0</v>
      </c>
      <c r="AY28">
        <v>23.97</v>
      </c>
      <c r="AZ28">
        <v>0.63</v>
      </c>
      <c r="BA28">
        <v>83.84</v>
      </c>
      <c r="BB28">
        <v>0</v>
      </c>
      <c r="BC28">
        <v>37.15</v>
      </c>
      <c r="BD28">
        <v>0</v>
      </c>
      <c r="BE28">
        <v>0</v>
      </c>
      <c r="BF28">
        <v>4.8099999999999996</v>
      </c>
      <c r="BG28">
        <v>3.85</v>
      </c>
      <c r="BH28">
        <v>37.15</v>
      </c>
      <c r="BI28">
        <v>0</v>
      </c>
      <c r="BJ28">
        <v>0</v>
      </c>
      <c r="BK28">
        <v>12.39</v>
      </c>
      <c r="BL28">
        <v>48.08</v>
      </c>
      <c r="BM28">
        <v>0</v>
      </c>
      <c r="BN28">
        <v>26.779900000000001</v>
      </c>
      <c r="BO28">
        <v>15.21</v>
      </c>
      <c r="BP28">
        <v>26.779900000000001</v>
      </c>
    </row>
    <row r="29" spans="1:68">
      <c r="A29" t="s">
        <v>263</v>
      </c>
      <c r="G29" t="s">
        <v>71</v>
      </c>
      <c r="H29" s="74">
        <v>368.06</v>
      </c>
      <c r="I29" s="47">
        <v>198.28</v>
      </c>
      <c r="J29" s="47">
        <v>544.54</v>
      </c>
      <c r="K29" s="47">
        <v>152.59000000000003</v>
      </c>
      <c r="L29" s="47">
        <v>10.58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96.17</v>
      </c>
      <c r="AB29">
        <v>96.17</v>
      </c>
      <c r="AC29">
        <v>21.16</v>
      </c>
      <c r="AD29">
        <v>0</v>
      </c>
      <c r="AE29">
        <v>16.34</v>
      </c>
      <c r="AF29">
        <v>24.04</v>
      </c>
      <c r="AG29">
        <v>163.72999999999999</v>
      </c>
      <c r="AH29">
        <v>27.89</v>
      </c>
      <c r="AI29">
        <v>24.04</v>
      </c>
      <c r="AJ29">
        <v>38.47</v>
      </c>
      <c r="AK29">
        <v>37.15</v>
      </c>
      <c r="AL29">
        <v>12.39</v>
      </c>
      <c r="AM29">
        <v>0</v>
      </c>
      <c r="AN29">
        <v>0</v>
      </c>
      <c r="AO29">
        <v>240.42</v>
      </c>
      <c r="AP29">
        <v>48.08</v>
      </c>
      <c r="AQ29">
        <v>11.68</v>
      </c>
      <c r="AR29">
        <v>0</v>
      </c>
      <c r="AS29">
        <v>7.69</v>
      </c>
      <c r="AT29">
        <v>1.92</v>
      </c>
      <c r="AU29">
        <v>0</v>
      </c>
      <c r="AV29">
        <v>48.08</v>
      </c>
      <c r="AW29">
        <v>90.4</v>
      </c>
      <c r="AX29">
        <v>0</v>
      </c>
      <c r="AY29">
        <v>23.97</v>
      </c>
      <c r="AZ29">
        <v>0.63</v>
      </c>
      <c r="BA29">
        <v>83.84</v>
      </c>
      <c r="BB29">
        <v>0</v>
      </c>
      <c r="BC29">
        <v>37.15</v>
      </c>
      <c r="BD29">
        <v>0</v>
      </c>
      <c r="BE29">
        <v>0</v>
      </c>
      <c r="BF29">
        <v>4.8099999999999996</v>
      </c>
      <c r="BG29">
        <v>3.85</v>
      </c>
      <c r="BH29">
        <v>37.15</v>
      </c>
      <c r="BI29">
        <v>0</v>
      </c>
      <c r="BJ29">
        <v>0</v>
      </c>
      <c r="BK29">
        <v>12.39</v>
      </c>
      <c r="BL29">
        <v>48.08</v>
      </c>
      <c r="BM29">
        <v>0</v>
      </c>
      <c r="BN29">
        <v>26.779900000000001</v>
      </c>
      <c r="BO29">
        <v>16.36</v>
      </c>
      <c r="BP29">
        <v>26.779900000000001</v>
      </c>
    </row>
    <row r="30" spans="1:68">
      <c r="A30" t="s">
        <v>264</v>
      </c>
      <c r="G30" t="s">
        <v>72</v>
      </c>
      <c r="H30" s="74">
        <v>368.06</v>
      </c>
      <c r="I30" s="47">
        <v>198.28</v>
      </c>
      <c r="J30" s="47">
        <v>544.54</v>
      </c>
      <c r="K30" s="47">
        <v>152.59000000000003</v>
      </c>
      <c r="L30" s="47">
        <v>10.88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96.17</v>
      </c>
      <c r="AB30">
        <v>96.17</v>
      </c>
      <c r="AC30">
        <v>21.16</v>
      </c>
      <c r="AD30">
        <v>0</v>
      </c>
      <c r="AE30">
        <v>16.34</v>
      </c>
      <c r="AF30">
        <v>24.04</v>
      </c>
      <c r="AG30">
        <v>163.72999999999999</v>
      </c>
      <c r="AH30">
        <v>27.89</v>
      </c>
      <c r="AI30">
        <v>24.04</v>
      </c>
      <c r="AJ30">
        <v>38.47</v>
      </c>
      <c r="AK30">
        <v>37.15</v>
      </c>
      <c r="AL30">
        <v>12.39</v>
      </c>
      <c r="AM30">
        <v>0</v>
      </c>
      <c r="AN30">
        <v>0</v>
      </c>
      <c r="AO30">
        <v>240.42</v>
      </c>
      <c r="AP30">
        <v>48.08</v>
      </c>
      <c r="AQ30">
        <v>11.68</v>
      </c>
      <c r="AR30">
        <v>0</v>
      </c>
      <c r="AS30">
        <v>7.69</v>
      </c>
      <c r="AT30">
        <v>1.92</v>
      </c>
      <c r="AU30">
        <v>0</v>
      </c>
      <c r="AV30">
        <v>48.08</v>
      </c>
      <c r="AW30">
        <v>90.4</v>
      </c>
      <c r="AX30">
        <v>0</v>
      </c>
      <c r="AY30">
        <v>23.97</v>
      </c>
      <c r="AZ30">
        <v>0.63</v>
      </c>
      <c r="BA30">
        <v>83.84</v>
      </c>
      <c r="BB30">
        <v>0</v>
      </c>
      <c r="BC30">
        <v>37.15</v>
      </c>
      <c r="BD30">
        <v>0</v>
      </c>
      <c r="BE30">
        <v>0</v>
      </c>
      <c r="BF30">
        <v>4.8099999999999996</v>
      </c>
      <c r="BG30">
        <v>3.85</v>
      </c>
      <c r="BH30">
        <v>37.15</v>
      </c>
      <c r="BI30">
        <v>0.3</v>
      </c>
      <c r="BJ30">
        <v>0</v>
      </c>
      <c r="BK30">
        <v>12.39</v>
      </c>
      <c r="BL30">
        <v>48.08</v>
      </c>
      <c r="BM30">
        <v>0</v>
      </c>
      <c r="BN30">
        <v>26.779900000000001</v>
      </c>
      <c r="BO30">
        <v>16.36</v>
      </c>
      <c r="BP30">
        <v>26.779900000000001</v>
      </c>
    </row>
    <row r="31" spans="1:68">
      <c r="A31" t="s">
        <v>274</v>
      </c>
      <c r="G31" t="s">
        <v>73</v>
      </c>
      <c r="H31" s="74">
        <v>368.15000000000003</v>
      </c>
      <c r="I31" s="47">
        <v>198.28</v>
      </c>
      <c r="J31" s="47">
        <v>544.54</v>
      </c>
      <c r="K31" s="47">
        <v>153.77000000000001</v>
      </c>
      <c r="L31" s="47">
        <v>11.46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96.17</v>
      </c>
      <c r="AB31">
        <v>96.17</v>
      </c>
      <c r="AC31">
        <v>21.16</v>
      </c>
      <c r="AD31">
        <v>0</v>
      </c>
      <c r="AE31">
        <v>16.34</v>
      </c>
      <c r="AF31">
        <v>24.04</v>
      </c>
      <c r="AG31">
        <v>163.72999999999999</v>
      </c>
      <c r="AH31">
        <v>27.89</v>
      </c>
      <c r="AI31">
        <v>24.04</v>
      </c>
      <c r="AJ31">
        <v>38.47</v>
      </c>
      <c r="AK31">
        <v>37.15</v>
      </c>
      <c r="AL31">
        <v>12.39</v>
      </c>
      <c r="AM31">
        <v>0</v>
      </c>
      <c r="AN31">
        <v>0</v>
      </c>
      <c r="AO31">
        <v>240.42</v>
      </c>
      <c r="AP31">
        <v>48.08</v>
      </c>
      <c r="AQ31">
        <v>11.68</v>
      </c>
      <c r="AR31">
        <v>0</v>
      </c>
      <c r="AS31">
        <v>7.69</v>
      </c>
      <c r="AT31">
        <v>1.92</v>
      </c>
      <c r="AU31">
        <v>0</v>
      </c>
      <c r="AV31">
        <v>48.08</v>
      </c>
      <c r="AW31">
        <v>90.4</v>
      </c>
      <c r="AX31">
        <v>0</v>
      </c>
      <c r="AY31">
        <v>23.97</v>
      </c>
      <c r="AZ31">
        <v>0.72</v>
      </c>
      <c r="BA31">
        <v>83.84</v>
      </c>
      <c r="BB31">
        <v>0</v>
      </c>
      <c r="BC31">
        <v>37.15</v>
      </c>
      <c r="BD31">
        <v>0</v>
      </c>
      <c r="BE31">
        <v>0</v>
      </c>
      <c r="BF31">
        <v>4.8099999999999996</v>
      </c>
      <c r="BG31">
        <v>3.85</v>
      </c>
      <c r="BH31">
        <v>37.15</v>
      </c>
      <c r="BI31">
        <v>0.88</v>
      </c>
      <c r="BJ31">
        <v>0</v>
      </c>
      <c r="BK31">
        <v>12.39</v>
      </c>
      <c r="BL31">
        <v>48.08</v>
      </c>
      <c r="BM31">
        <v>0</v>
      </c>
      <c r="BN31">
        <v>26.779900000000001</v>
      </c>
      <c r="BO31">
        <v>17.54</v>
      </c>
      <c r="BP31">
        <v>26.779900000000001</v>
      </c>
    </row>
    <row r="32" spans="1:68">
      <c r="A32" t="s">
        <v>275</v>
      </c>
      <c r="G32" t="s">
        <v>74</v>
      </c>
      <c r="H32" s="74">
        <v>368.15000000000003</v>
      </c>
      <c r="I32" s="47">
        <v>198.28</v>
      </c>
      <c r="J32" s="47">
        <v>544.54</v>
      </c>
      <c r="K32" s="47">
        <v>154.95000000000002</v>
      </c>
      <c r="L32" s="47">
        <v>12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96.17</v>
      </c>
      <c r="AB32">
        <v>96.17</v>
      </c>
      <c r="AC32">
        <v>21.16</v>
      </c>
      <c r="AD32">
        <v>0</v>
      </c>
      <c r="AE32">
        <v>16.34</v>
      </c>
      <c r="AF32">
        <v>24.04</v>
      </c>
      <c r="AG32">
        <v>163.72999999999999</v>
      </c>
      <c r="AH32">
        <v>27.89</v>
      </c>
      <c r="AI32">
        <v>24.04</v>
      </c>
      <c r="AJ32">
        <v>38.47</v>
      </c>
      <c r="AK32">
        <v>37.15</v>
      </c>
      <c r="AL32">
        <v>12.39</v>
      </c>
      <c r="AM32">
        <v>0</v>
      </c>
      <c r="AN32">
        <v>0</v>
      </c>
      <c r="AO32">
        <v>240.42</v>
      </c>
      <c r="AP32">
        <v>48.08</v>
      </c>
      <c r="AQ32">
        <v>11.68</v>
      </c>
      <c r="AR32">
        <v>0</v>
      </c>
      <c r="AS32">
        <v>7.69</v>
      </c>
      <c r="AT32">
        <v>1.92</v>
      </c>
      <c r="AU32">
        <v>0</v>
      </c>
      <c r="AV32">
        <v>48.08</v>
      </c>
      <c r="AW32">
        <v>90.4</v>
      </c>
      <c r="AX32">
        <v>0</v>
      </c>
      <c r="AY32">
        <v>23.97</v>
      </c>
      <c r="AZ32">
        <v>0.72</v>
      </c>
      <c r="BA32">
        <v>83.84</v>
      </c>
      <c r="BB32">
        <v>0</v>
      </c>
      <c r="BC32">
        <v>37.15</v>
      </c>
      <c r="BD32">
        <v>0</v>
      </c>
      <c r="BE32">
        <v>0</v>
      </c>
      <c r="BF32">
        <v>4.8099999999999996</v>
      </c>
      <c r="BG32">
        <v>3.85</v>
      </c>
      <c r="BH32">
        <v>37.15</v>
      </c>
      <c r="BI32">
        <v>1.42</v>
      </c>
      <c r="BJ32">
        <v>0</v>
      </c>
      <c r="BK32">
        <v>12.39</v>
      </c>
      <c r="BL32">
        <v>48.08</v>
      </c>
      <c r="BM32">
        <v>0</v>
      </c>
      <c r="BN32">
        <v>26.779900000000001</v>
      </c>
      <c r="BO32">
        <v>18.72</v>
      </c>
      <c r="BP32">
        <v>26.779900000000001</v>
      </c>
    </row>
    <row r="33" spans="1:68">
      <c r="A33" t="s">
        <v>276</v>
      </c>
      <c r="G33" t="s">
        <v>75</v>
      </c>
      <c r="H33" s="74">
        <v>368.15000000000003</v>
      </c>
      <c r="I33" s="47">
        <v>198.28</v>
      </c>
      <c r="J33" s="47">
        <v>544.54</v>
      </c>
      <c r="K33" s="47">
        <v>156.15000000000003</v>
      </c>
      <c r="L33" s="47">
        <v>12.36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96.17</v>
      </c>
      <c r="AB33">
        <v>96.17</v>
      </c>
      <c r="AC33">
        <v>21.16</v>
      </c>
      <c r="AD33">
        <v>0</v>
      </c>
      <c r="AE33">
        <v>16.34</v>
      </c>
      <c r="AF33">
        <v>24.04</v>
      </c>
      <c r="AG33">
        <v>163.72999999999999</v>
      </c>
      <c r="AH33">
        <v>27.89</v>
      </c>
      <c r="AI33">
        <v>24.04</v>
      </c>
      <c r="AJ33">
        <v>38.47</v>
      </c>
      <c r="AK33">
        <v>37.15</v>
      </c>
      <c r="AL33">
        <v>12.39</v>
      </c>
      <c r="AM33">
        <v>0</v>
      </c>
      <c r="AN33">
        <v>0</v>
      </c>
      <c r="AO33">
        <v>240.42</v>
      </c>
      <c r="AP33">
        <v>48.08</v>
      </c>
      <c r="AQ33">
        <v>11.68</v>
      </c>
      <c r="AR33">
        <v>0</v>
      </c>
      <c r="AS33">
        <v>7.69</v>
      </c>
      <c r="AT33">
        <v>1.92</v>
      </c>
      <c r="AU33">
        <v>0</v>
      </c>
      <c r="AV33">
        <v>48.08</v>
      </c>
      <c r="AW33">
        <v>90.4</v>
      </c>
      <c r="AX33">
        <v>0</v>
      </c>
      <c r="AY33">
        <v>23.97</v>
      </c>
      <c r="AZ33">
        <v>0.72</v>
      </c>
      <c r="BA33">
        <v>83.84</v>
      </c>
      <c r="BB33">
        <v>0</v>
      </c>
      <c r="BC33">
        <v>37.15</v>
      </c>
      <c r="BD33">
        <v>0</v>
      </c>
      <c r="BE33">
        <v>0</v>
      </c>
      <c r="BF33">
        <v>4.8099999999999996</v>
      </c>
      <c r="BG33">
        <v>3.85</v>
      </c>
      <c r="BH33">
        <v>37.15</v>
      </c>
      <c r="BI33">
        <v>1.78</v>
      </c>
      <c r="BJ33">
        <v>0</v>
      </c>
      <c r="BK33">
        <v>12.39</v>
      </c>
      <c r="BL33">
        <v>48.08</v>
      </c>
      <c r="BM33">
        <v>0</v>
      </c>
      <c r="BN33">
        <v>26.7256</v>
      </c>
      <c r="BO33">
        <v>19.920000000000002</v>
      </c>
      <c r="BP33">
        <v>26.7256</v>
      </c>
    </row>
    <row r="34" spans="1:68">
      <c r="A34" t="s">
        <v>277</v>
      </c>
      <c r="G34" t="s">
        <v>76</v>
      </c>
      <c r="H34" s="74">
        <v>368.15000000000003</v>
      </c>
      <c r="I34" s="47">
        <v>198.28</v>
      </c>
      <c r="J34" s="47">
        <v>544.54</v>
      </c>
      <c r="K34" s="47">
        <v>157.72000000000003</v>
      </c>
      <c r="L34" s="47">
        <v>13.06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</v>
      </c>
      <c r="AA34">
        <v>96.17</v>
      </c>
      <c r="AB34">
        <v>96.17</v>
      </c>
      <c r="AC34">
        <v>21.16</v>
      </c>
      <c r="AD34">
        <v>0</v>
      </c>
      <c r="AE34">
        <v>16.34</v>
      </c>
      <c r="AF34">
        <v>24.04</v>
      </c>
      <c r="AG34">
        <v>163.72999999999999</v>
      </c>
      <c r="AH34">
        <v>27.89</v>
      </c>
      <c r="AI34">
        <v>24.04</v>
      </c>
      <c r="AJ34">
        <v>38.47</v>
      </c>
      <c r="AK34">
        <v>37.15</v>
      </c>
      <c r="AL34">
        <v>12.39</v>
      </c>
      <c r="AM34">
        <v>0</v>
      </c>
      <c r="AN34">
        <v>0</v>
      </c>
      <c r="AO34">
        <v>240.42</v>
      </c>
      <c r="AP34">
        <v>48.08</v>
      </c>
      <c r="AQ34">
        <v>11.68</v>
      </c>
      <c r="AR34">
        <v>0</v>
      </c>
      <c r="AS34">
        <v>7.69</v>
      </c>
      <c r="AT34">
        <v>1.92</v>
      </c>
      <c r="AU34">
        <v>0</v>
      </c>
      <c r="AV34">
        <v>48.08</v>
      </c>
      <c r="AW34">
        <v>90.4</v>
      </c>
      <c r="AX34">
        <v>0</v>
      </c>
      <c r="AY34">
        <v>23.97</v>
      </c>
      <c r="AZ34">
        <v>0.72</v>
      </c>
      <c r="BA34">
        <v>83.84</v>
      </c>
      <c r="BB34">
        <v>0</v>
      </c>
      <c r="BC34">
        <v>37.15</v>
      </c>
      <c r="BD34">
        <v>0</v>
      </c>
      <c r="BE34">
        <v>0</v>
      </c>
      <c r="BF34">
        <v>4.8099999999999996</v>
      </c>
      <c r="BG34">
        <v>3.85</v>
      </c>
      <c r="BH34">
        <v>37.15</v>
      </c>
      <c r="BI34">
        <v>2.48</v>
      </c>
      <c r="BJ34">
        <v>0</v>
      </c>
      <c r="BK34">
        <v>12.39</v>
      </c>
      <c r="BL34">
        <v>48.08</v>
      </c>
      <c r="BM34">
        <v>0</v>
      </c>
      <c r="BN34">
        <v>26.7256</v>
      </c>
      <c r="BO34">
        <v>21.49</v>
      </c>
      <c r="BP34">
        <v>26.7256</v>
      </c>
    </row>
    <row r="35" spans="1:68">
      <c r="A35" t="s">
        <v>279</v>
      </c>
      <c r="G35" t="s">
        <v>77</v>
      </c>
      <c r="H35" s="74">
        <v>369.36</v>
      </c>
      <c r="I35" s="47">
        <v>198.28</v>
      </c>
      <c r="J35" s="47">
        <v>540.86999999999989</v>
      </c>
      <c r="K35" s="47">
        <v>157.72000000000003</v>
      </c>
      <c r="L35" s="47">
        <v>13.73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</v>
      </c>
      <c r="AA35">
        <v>96.17</v>
      </c>
      <c r="AB35">
        <v>96.17</v>
      </c>
      <c r="AC35">
        <v>21.16</v>
      </c>
      <c r="AD35">
        <v>0</v>
      </c>
      <c r="AE35">
        <v>12.67</v>
      </c>
      <c r="AF35">
        <v>24.04</v>
      </c>
      <c r="AG35">
        <v>163.72999999999999</v>
      </c>
      <c r="AH35">
        <v>27.89</v>
      </c>
      <c r="AI35">
        <v>24.04</v>
      </c>
      <c r="AJ35">
        <v>38.47</v>
      </c>
      <c r="AK35">
        <v>37.15</v>
      </c>
      <c r="AL35">
        <v>12.39</v>
      </c>
      <c r="AM35">
        <v>0</v>
      </c>
      <c r="AN35">
        <v>0</v>
      </c>
      <c r="AO35">
        <v>240.42</v>
      </c>
      <c r="AP35">
        <v>48.08</v>
      </c>
      <c r="AQ35">
        <v>11.68</v>
      </c>
      <c r="AR35">
        <v>0</v>
      </c>
      <c r="AS35">
        <v>8.66</v>
      </c>
      <c r="AT35">
        <v>1.92</v>
      </c>
      <c r="AU35">
        <v>0</v>
      </c>
      <c r="AV35">
        <v>48.08</v>
      </c>
      <c r="AW35">
        <v>90.4</v>
      </c>
      <c r="AX35">
        <v>0</v>
      </c>
      <c r="AY35">
        <v>23.97</v>
      </c>
      <c r="AZ35">
        <v>0.96</v>
      </c>
      <c r="BA35">
        <v>83.84</v>
      </c>
      <c r="BB35">
        <v>0</v>
      </c>
      <c r="BC35">
        <v>37.15</v>
      </c>
      <c r="BD35">
        <v>0</v>
      </c>
      <c r="BE35">
        <v>0</v>
      </c>
      <c r="BF35">
        <v>4.8099999999999996</v>
      </c>
      <c r="BG35">
        <v>3.85</v>
      </c>
      <c r="BH35">
        <v>37.15</v>
      </c>
      <c r="BI35">
        <v>3.15</v>
      </c>
      <c r="BJ35">
        <v>0</v>
      </c>
      <c r="BK35">
        <v>12.39</v>
      </c>
      <c r="BL35">
        <v>48.08</v>
      </c>
      <c r="BM35">
        <v>0</v>
      </c>
      <c r="BN35">
        <v>26.7256</v>
      </c>
      <c r="BO35">
        <v>21.49</v>
      </c>
      <c r="BP35">
        <v>26.7256</v>
      </c>
    </row>
    <row r="36" spans="1:68">
      <c r="A36" t="s">
        <v>309</v>
      </c>
      <c r="G36" t="s">
        <v>78</v>
      </c>
      <c r="H36" s="74">
        <v>369.36</v>
      </c>
      <c r="I36" s="47">
        <v>198.28</v>
      </c>
      <c r="J36" s="47">
        <v>540.86999999999989</v>
      </c>
      <c r="K36" s="47">
        <v>158.91000000000003</v>
      </c>
      <c r="L36" s="47">
        <v>14.17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0</v>
      </c>
      <c r="AA36">
        <v>96.17</v>
      </c>
      <c r="AB36">
        <v>96.17</v>
      </c>
      <c r="AC36">
        <v>21.16</v>
      </c>
      <c r="AD36">
        <v>0</v>
      </c>
      <c r="AE36">
        <v>12.67</v>
      </c>
      <c r="AF36">
        <v>24.04</v>
      </c>
      <c r="AG36">
        <v>163.72999999999999</v>
      </c>
      <c r="AH36">
        <v>27.89</v>
      </c>
      <c r="AI36">
        <v>24.04</v>
      </c>
      <c r="AJ36">
        <v>38.47</v>
      </c>
      <c r="AK36">
        <v>37.15</v>
      </c>
      <c r="AL36">
        <v>12.39</v>
      </c>
      <c r="AM36">
        <v>0</v>
      </c>
      <c r="AN36">
        <v>0</v>
      </c>
      <c r="AO36">
        <v>240.42</v>
      </c>
      <c r="AP36">
        <v>48.08</v>
      </c>
      <c r="AQ36">
        <v>11.68</v>
      </c>
      <c r="AR36">
        <v>0</v>
      </c>
      <c r="AS36">
        <v>8.66</v>
      </c>
      <c r="AT36">
        <v>1.92</v>
      </c>
      <c r="AU36">
        <v>0</v>
      </c>
      <c r="AV36">
        <v>48.08</v>
      </c>
      <c r="AW36">
        <v>90.4</v>
      </c>
      <c r="AX36">
        <v>0</v>
      </c>
      <c r="AY36">
        <v>23.97</v>
      </c>
      <c r="AZ36">
        <v>0.96</v>
      </c>
      <c r="BA36">
        <v>83.84</v>
      </c>
      <c r="BB36">
        <v>0</v>
      </c>
      <c r="BC36">
        <v>37.15</v>
      </c>
      <c r="BD36">
        <v>0</v>
      </c>
      <c r="BE36">
        <v>0</v>
      </c>
      <c r="BF36">
        <v>4.8099999999999996</v>
      </c>
      <c r="BG36">
        <v>3.85</v>
      </c>
      <c r="BH36">
        <v>37.15</v>
      </c>
      <c r="BI36">
        <v>3.59</v>
      </c>
      <c r="BJ36">
        <v>0</v>
      </c>
      <c r="BK36">
        <v>12.39</v>
      </c>
      <c r="BL36">
        <v>48.08</v>
      </c>
      <c r="BM36">
        <v>0</v>
      </c>
      <c r="BN36">
        <v>26.7256</v>
      </c>
      <c r="BO36">
        <v>22.68</v>
      </c>
      <c r="BP36">
        <v>26.7256</v>
      </c>
    </row>
    <row r="37" spans="1:68">
      <c r="A37" t="s">
        <v>310</v>
      </c>
      <c r="G37" t="s">
        <v>79</v>
      </c>
      <c r="H37" s="74">
        <v>369.36</v>
      </c>
      <c r="I37" s="47">
        <v>198.28</v>
      </c>
      <c r="J37" s="47">
        <v>540.86999999999989</v>
      </c>
      <c r="K37" s="47">
        <v>159.94000000000003</v>
      </c>
      <c r="L37" s="47">
        <v>15.17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0</v>
      </c>
      <c r="AA37">
        <v>96.17</v>
      </c>
      <c r="AB37">
        <v>96.17</v>
      </c>
      <c r="AC37">
        <v>21.16</v>
      </c>
      <c r="AD37">
        <v>0</v>
      </c>
      <c r="AE37">
        <v>12.67</v>
      </c>
      <c r="AF37">
        <v>24.04</v>
      </c>
      <c r="AG37">
        <v>163.72999999999999</v>
      </c>
      <c r="AH37">
        <v>27.89</v>
      </c>
      <c r="AI37">
        <v>24.04</v>
      </c>
      <c r="AJ37">
        <v>38.47</v>
      </c>
      <c r="AK37">
        <v>37.15</v>
      </c>
      <c r="AL37">
        <v>12.39</v>
      </c>
      <c r="AM37">
        <v>0</v>
      </c>
      <c r="AN37">
        <v>0</v>
      </c>
      <c r="AO37">
        <v>240.42</v>
      </c>
      <c r="AP37">
        <v>48.08</v>
      </c>
      <c r="AQ37">
        <v>11.68</v>
      </c>
      <c r="AR37">
        <v>0</v>
      </c>
      <c r="AS37">
        <v>8.66</v>
      </c>
      <c r="AT37">
        <v>1.92</v>
      </c>
      <c r="AU37">
        <v>0</v>
      </c>
      <c r="AV37">
        <v>48.08</v>
      </c>
      <c r="AW37">
        <v>90.4</v>
      </c>
      <c r="AX37">
        <v>0</v>
      </c>
      <c r="AY37">
        <v>23.97</v>
      </c>
      <c r="AZ37">
        <v>0.96</v>
      </c>
      <c r="BA37">
        <v>83.84</v>
      </c>
      <c r="BB37">
        <v>0</v>
      </c>
      <c r="BC37">
        <v>37.15</v>
      </c>
      <c r="BD37">
        <v>0</v>
      </c>
      <c r="BE37">
        <v>0</v>
      </c>
      <c r="BF37">
        <v>4.8099999999999996</v>
      </c>
      <c r="BG37">
        <v>3.85</v>
      </c>
      <c r="BH37">
        <v>37.15</v>
      </c>
      <c r="BI37">
        <v>4.59</v>
      </c>
      <c r="BJ37">
        <v>0</v>
      </c>
      <c r="BK37">
        <v>12.39</v>
      </c>
      <c r="BL37">
        <v>48.08</v>
      </c>
      <c r="BM37">
        <v>0</v>
      </c>
      <c r="BN37">
        <v>26.7256</v>
      </c>
      <c r="BO37">
        <v>23.71</v>
      </c>
      <c r="BP37">
        <v>26.7256</v>
      </c>
    </row>
    <row r="38" spans="1:68">
      <c r="A38" t="s">
        <v>311</v>
      </c>
      <c r="G38" t="s">
        <v>80</v>
      </c>
      <c r="H38" s="74">
        <v>370.31999999999994</v>
      </c>
      <c r="I38" s="47">
        <v>198.28</v>
      </c>
      <c r="J38" s="47">
        <v>540.86999999999989</v>
      </c>
      <c r="K38" s="47">
        <v>161.00000000000003</v>
      </c>
      <c r="L38" s="47">
        <v>15.7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0</v>
      </c>
      <c r="AA38">
        <v>96.17</v>
      </c>
      <c r="AB38">
        <v>96.17</v>
      </c>
      <c r="AC38">
        <v>21.16</v>
      </c>
      <c r="AD38">
        <v>0</v>
      </c>
      <c r="AE38">
        <v>12.67</v>
      </c>
      <c r="AF38">
        <v>24.04</v>
      </c>
      <c r="AG38">
        <v>163.72999999999999</v>
      </c>
      <c r="AH38">
        <v>27.89</v>
      </c>
      <c r="AI38">
        <v>24.04</v>
      </c>
      <c r="AJ38">
        <v>38.47</v>
      </c>
      <c r="AK38">
        <v>37.15</v>
      </c>
      <c r="AL38">
        <v>12.39</v>
      </c>
      <c r="AM38">
        <v>0</v>
      </c>
      <c r="AN38">
        <v>0</v>
      </c>
      <c r="AO38">
        <v>240.42</v>
      </c>
      <c r="AP38">
        <v>48.08</v>
      </c>
      <c r="AQ38">
        <v>11.68</v>
      </c>
      <c r="AR38">
        <v>0</v>
      </c>
      <c r="AS38">
        <v>9.6199999999999992</v>
      </c>
      <c r="AT38">
        <v>1.92</v>
      </c>
      <c r="AU38">
        <v>0</v>
      </c>
      <c r="AV38">
        <v>48.08</v>
      </c>
      <c r="AW38">
        <v>90.4</v>
      </c>
      <c r="AX38">
        <v>0</v>
      </c>
      <c r="AY38">
        <v>23.97</v>
      </c>
      <c r="AZ38">
        <v>0.96</v>
      </c>
      <c r="BA38">
        <v>83.84</v>
      </c>
      <c r="BB38">
        <v>0</v>
      </c>
      <c r="BC38">
        <v>37.15</v>
      </c>
      <c r="BD38">
        <v>0</v>
      </c>
      <c r="BE38">
        <v>0</v>
      </c>
      <c r="BF38">
        <v>4.8099999999999996</v>
      </c>
      <c r="BG38">
        <v>3.85</v>
      </c>
      <c r="BH38">
        <v>37.15</v>
      </c>
      <c r="BI38">
        <v>5.12</v>
      </c>
      <c r="BJ38">
        <v>0</v>
      </c>
      <c r="BK38">
        <v>12.39</v>
      </c>
      <c r="BL38">
        <v>48.08</v>
      </c>
      <c r="BM38">
        <v>0</v>
      </c>
      <c r="BN38">
        <v>26.7256</v>
      </c>
      <c r="BO38">
        <v>24.77</v>
      </c>
      <c r="BP38">
        <v>26.7256</v>
      </c>
    </row>
    <row r="39" spans="1:68">
      <c r="A39" t="s">
        <v>312</v>
      </c>
      <c r="G39" t="s">
        <v>81</v>
      </c>
      <c r="H39" s="74">
        <v>370.32000000000005</v>
      </c>
      <c r="I39" s="47">
        <v>198.28</v>
      </c>
      <c r="J39" s="47">
        <v>540.86999999999989</v>
      </c>
      <c r="K39" s="47">
        <v>213.89000000000001</v>
      </c>
      <c r="L39" s="47">
        <v>16.23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35.58</v>
      </c>
      <c r="Y39">
        <v>10.58</v>
      </c>
      <c r="Z39">
        <v>6.73</v>
      </c>
      <c r="AA39">
        <v>0</v>
      </c>
      <c r="AB39">
        <v>0</v>
      </c>
      <c r="AC39">
        <v>0</v>
      </c>
      <c r="AD39">
        <v>0</v>
      </c>
      <c r="AE39">
        <v>12.67</v>
      </c>
      <c r="AF39">
        <v>0</v>
      </c>
      <c r="AG39">
        <v>163.72999999999999</v>
      </c>
      <c r="AH39">
        <v>27.89</v>
      </c>
      <c r="AI39">
        <v>24.04</v>
      </c>
      <c r="AJ39">
        <v>38.47</v>
      </c>
      <c r="AK39">
        <v>37.15</v>
      </c>
      <c r="AL39">
        <v>12.39</v>
      </c>
      <c r="AM39">
        <v>24.04</v>
      </c>
      <c r="AN39">
        <v>96.17</v>
      </c>
      <c r="AO39">
        <v>240.42</v>
      </c>
      <c r="AP39">
        <v>48.08</v>
      </c>
      <c r="AQ39">
        <v>11.68</v>
      </c>
      <c r="AR39">
        <v>96.17</v>
      </c>
      <c r="AS39">
        <v>9.6199999999999992</v>
      </c>
      <c r="AT39">
        <v>1.92</v>
      </c>
      <c r="AU39">
        <v>0</v>
      </c>
      <c r="AV39">
        <v>48.08</v>
      </c>
      <c r="AW39">
        <v>90.4</v>
      </c>
      <c r="AX39">
        <v>21.16</v>
      </c>
      <c r="AY39">
        <v>23.97</v>
      </c>
      <c r="AZ39">
        <v>0.96</v>
      </c>
      <c r="BA39">
        <v>83.84</v>
      </c>
      <c r="BB39">
        <v>48.08</v>
      </c>
      <c r="BC39">
        <v>37.15</v>
      </c>
      <c r="BD39">
        <v>0</v>
      </c>
      <c r="BE39">
        <v>0</v>
      </c>
      <c r="BF39">
        <v>4.8099999999999996</v>
      </c>
      <c r="BG39">
        <v>3.85</v>
      </c>
      <c r="BH39">
        <v>37.15</v>
      </c>
      <c r="BI39">
        <v>5.65</v>
      </c>
      <c r="BJ39">
        <v>0</v>
      </c>
      <c r="BK39">
        <v>12.39</v>
      </c>
      <c r="BL39">
        <v>0</v>
      </c>
      <c r="BM39">
        <v>0</v>
      </c>
      <c r="BN39">
        <v>26.7256</v>
      </c>
      <c r="BO39">
        <v>24.77</v>
      </c>
      <c r="BP39">
        <v>26.7256</v>
      </c>
    </row>
    <row r="40" spans="1:68">
      <c r="A40" t="s">
        <v>329</v>
      </c>
      <c r="G40" t="s">
        <v>82</v>
      </c>
      <c r="H40" s="74">
        <v>372.24</v>
      </c>
      <c r="I40" s="47">
        <v>198.28</v>
      </c>
      <c r="J40" s="47">
        <v>540.86999999999989</v>
      </c>
      <c r="K40" s="47">
        <v>213.9</v>
      </c>
      <c r="L40" s="47">
        <v>16.34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38.47</v>
      </c>
      <c r="Y40">
        <v>10.58</v>
      </c>
      <c r="Z40">
        <v>3.85</v>
      </c>
      <c r="AA40">
        <v>0</v>
      </c>
      <c r="AB40">
        <v>0</v>
      </c>
      <c r="AC40">
        <v>0</v>
      </c>
      <c r="AD40">
        <v>0</v>
      </c>
      <c r="AE40">
        <v>12.67</v>
      </c>
      <c r="AF40">
        <v>0</v>
      </c>
      <c r="AG40">
        <v>163.72999999999999</v>
      </c>
      <c r="AH40">
        <v>27.89</v>
      </c>
      <c r="AI40">
        <v>24.04</v>
      </c>
      <c r="AJ40">
        <v>38.47</v>
      </c>
      <c r="AK40">
        <v>37.15</v>
      </c>
      <c r="AL40">
        <v>12.39</v>
      </c>
      <c r="AM40">
        <v>24.04</v>
      </c>
      <c r="AN40">
        <v>96.17</v>
      </c>
      <c r="AO40">
        <v>240.42</v>
      </c>
      <c r="AP40">
        <v>48.08</v>
      </c>
      <c r="AQ40">
        <v>11.68</v>
      </c>
      <c r="AR40">
        <v>96.17</v>
      </c>
      <c r="AS40">
        <v>11.54</v>
      </c>
      <c r="AT40">
        <v>1.92</v>
      </c>
      <c r="AU40">
        <v>0</v>
      </c>
      <c r="AV40">
        <v>48.08</v>
      </c>
      <c r="AW40">
        <v>90.4</v>
      </c>
      <c r="AX40">
        <v>21.16</v>
      </c>
      <c r="AY40">
        <v>23.97</v>
      </c>
      <c r="AZ40">
        <v>0.96</v>
      </c>
      <c r="BA40">
        <v>83.84</v>
      </c>
      <c r="BB40">
        <v>48.08</v>
      </c>
      <c r="BC40">
        <v>37.15</v>
      </c>
      <c r="BD40">
        <v>0</v>
      </c>
      <c r="BE40">
        <v>0</v>
      </c>
      <c r="BF40">
        <v>4.8099999999999996</v>
      </c>
      <c r="BG40">
        <v>3.85</v>
      </c>
      <c r="BH40">
        <v>37.15</v>
      </c>
      <c r="BI40">
        <v>5.76</v>
      </c>
      <c r="BJ40">
        <v>0</v>
      </c>
      <c r="BK40">
        <v>12.39</v>
      </c>
      <c r="BL40">
        <v>0</v>
      </c>
      <c r="BM40">
        <v>0</v>
      </c>
      <c r="BN40">
        <v>26.7256</v>
      </c>
      <c r="BO40">
        <v>24.77</v>
      </c>
      <c r="BP40">
        <v>26.7256</v>
      </c>
    </row>
    <row r="41" spans="1:68">
      <c r="A41" t="s">
        <v>330</v>
      </c>
      <c r="G41" t="s">
        <v>83</v>
      </c>
      <c r="H41" s="74">
        <v>372.24</v>
      </c>
      <c r="I41" s="47">
        <v>198.28</v>
      </c>
      <c r="J41" s="47">
        <v>540.86999999999989</v>
      </c>
      <c r="K41" s="47">
        <v>213.89000000000001</v>
      </c>
      <c r="L41" s="47">
        <v>15.34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42.31</v>
      </c>
      <c r="Y41">
        <v>10.58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12.67</v>
      </c>
      <c r="AF41">
        <v>0</v>
      </c>
      <c r="AG41">
        <v>163.72999999999999</v>
      </c>
      <c r="AH41">
        <v>27.89</v>
      </c>
      <c r="AI41">
        <v>24.04</v>
      </c>
      <c r="AJ41">
        <v>38.47</v>
      </c>
      <c r="AK41">
        <v>37.15</v>
      </c>
      <c r="AL41">
        <v>12.39</v>
      </c>
      <c r="AM41">
        <v>24.04</v>
      </c>
      <c r="AN41">
        <v>96.17</v>
      </c>
      <c r="AO41">
        <v>240.42</v>
      </c>
      <c r="AP41">
        <v>48.08</v>
      </c>
      <c r="AQ41">
        <v>11.68</v>
      </c>
      <c r="AR41">
        <v>96.17</v>
      </c>
      <c r="AS41">
        <v>11.54</v>
      </c>
      <c r="AT41">
        <v>1.92</v>
      </c>
      <c r="AU41">
        <v>0</v>
      </c>
      <c r="AV41">
        <v>48.08</v>
      </c>
      <c r="AW41">
        <v>90.4</v>
      </c>
      <c r="AX41">
        <v>21.16</v>
      </c>
      <c r="AY41">
        <v>23.97</v>
      </c>
      <c r="AZ41">
        <v>0.96</v>
      </c>
      <c r="BA41">
        <v>83.84</v>
      </c>
      <c r="BB41">
        <v>48.08</v>
      </c>
      <c r="BC41">
        <v>37.15</v>
      </c>
      <c r="BD41">
        <v>0</v>
      </c>
      <c r="BE41">
        <v>0</v>
      </c>
      <c r="BF41">
        <v>4.8099999999999996</v>
      </c>
      <c r="BG41">
        <v>3.85</v>
      </c>
      <c r="BH41">
        <v>37.15</v>
      </c>
      <c r="BI41">
        <v>4.76</v>
      </c>
      <c r="BJ41">
        <v>0</v>
      </c>
      <c r="BK41">
        <v>12.39</v>
      </c>
      <c r="BL41">
        <v>0</v>
      </c>
      <c r="BM41">
        <v>0</v>
      </c>
      <c r="BN41">
        <v>26.7256</v>
      </c>
      <c r="BO41">
        <v>24.77</v>
      </c>
      <c r="BP41">
        <v>26.7256</v>
      </c>
    </row>
    <row r="42" spans="1:68">
      <c r="A42" t="s">
        <v>331</v>
      </c>
      <c r="G42" t="s">
        <v>84</v>
      </c>
      <c r="H42" s="74">
        <v>372.24</v>
      </c>
      <c r="I42" s="47">
        <v>198.28</v>
      </c>
      <c r="J42" s="47">
        <v>540.86999999999989</v>
      </c>
      <c r="K42" s="47">
        <v>213.89000000000001</v>
      </c>
      <c r="L42" s="47">
        <v>15.620000000000001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42.31</v>
      </c>
      <c r="Y42">
        <v>10.58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12.67</v>
      </c>
      <c r="AF42">
        <v>0</v>
      </c>
      <c r="AG42">
        <v>163.72999999999999</v>
      </c>
      <c r="AH42">
        <v>27.89</v>
      </c>
      <c r="AI42">
        <v>24.04</v>
      </c>
      <c r="AJ42">
        <v>38.47</v>
      </c>
      <c r="AK42">
        <v>37.15</v>
      </c>
      <c r="AL42">
        <v>12.39</v>
      </c>
      <c r="AM42">
        <v>24.04</v>
      </c>
      <c r="AN42">
        <v>96.17</v>
      </c>
      <c r="AO42">
        <v>240.42</v>
      </c>
      <c r="AP42">
        <v>48.08</v>
      </c>
      <c r="AQ42">
        <v>11.68</v>
      </c>
      <c r="AR42">
        <v>96.17</v>
      </c>
      <c r="AS42">
        <v>11.54</v>
      </c>
      <c r="AT42">
        <v>1.92</v>
      </c>
      <c r="AU42">
        <v>0</v>
      </c>
      <c r="AV42">
        <v>48.08</v>
      </c>
      <c r="AW42">
        <v>90.4</v>
      </c>
      <c r="AX42">
        <v>21.16</v>
      </c>
      <c r="AY42">
        <v>23.97</v>
      </c>
      <c r="AZ42">
        <v>0.96</v>
      </c>
      <c r="BA42">
        <v>83.84</v>
      </c>
      <c r="BB42">
        <v>48.08</v>
      </c>
      <c r="BC42">
        <v>37.15</v>
      </c>
      <c r="BD42">
        <v>0</v>
      </c>
      <c r="BE42">
        <v>0</v>
      </c>
      <c r="BF42">
        <v>4.8099999999999996</v>
      </c>
      <c r="BG42">
        <v>3.85</v>
      </c>
      <c r="BH42">
        <v>37.15</v>
      </c>
      <c r="BI42">
        <v>5.04</v>
      </c>
      <c r="BJ42">
        <v>0</v>
      </c>
      <c r="BK42">
        <v>12.39</v>
      </c>
      <c r="BL42">
        <v>0</v>
      </c>
      <c r="BM42">
        <v>0</v>
      </c>
      <c r="BN42">
        <v>26.7256</v>
      </c>
      <c r="BO42">
        <v>24.77</v>
      </c>
      <c r="BP42">
        <v>26.7256</v>
      </c>
    </row>
    <row r="43" spans="1:68">
      <c r="A43" t="s">
        <v>337</v>
      </c>
      <c r="G43" t="s">
        <v>85</v>
      </c>
      <c r="H43" s="74">
        <v>372.24</v>
      </c>
      <c r="I43" s="47">
        <v>198.28</v>
      </c>
      <c r="J43" s="47">
        <v>540.86999999999989</v>
      </c>
      <c r="K43" s="47">
        <v>209.27</v>
      </c>
      <c r="L43" s="47">
        <v>14.17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42.31</v>
      </c>
      <c r="Y43">
        <v>5.96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12.67</v>
      </c>
      <c r="AF43">
        <v>0</v>
      </c>
      <c r="AG43">
        <v>163.72999999999999</v>
      </c>
      <c r="AH43">
        <v>27.89</v>
      </c>
      <c r="AI43">
        <v>24.04</v>
      </c>
      <c r="AJ43">
        <v>38.47</v>
      </c>
      <c r="AK43">
        <v>37.15</v>
      </c>
      <c r="AL43">
        <v>12.39</v>
      </c>
      <c r="AM43">
        <v>24.04</v>
      </c>
      <c r="AN43">
        <v>96.17</v>
      </c>
      <c r="AO43">
        <v>240.42</v>
      </c>
      <c r="AP43">
        <v>48.08</v>
      </c>
      <c r="AQ43">
        <v>11.68</v>
      </c>
      <c r="AR43">
        <v>96.17</v>
      </c>
      <c r="AS43">
        <v>11.54</v>
      </c>
      <c r="AT43">
        <v>1.92</v>
      </c>
      <c r="AU43">
        <v>0</v>
      </c>
      <c r="AV43">
        <v>48.08</v>
      </c>
      <c r="AW43">
        <v>90.4</v>
      </c>
      <c r="AX43">
        <v>21.16</v>
      </c>
      <c r="AY43">
        <v>23.97</v>
      </c>
      <c r="AZ43">
        <v>0.96</v>
      </c>
      <c r="BA43">
        <v>83.84</v>
      </c>
      <c r="BB43">
        <v>48.08</v>
      </c>
      <c r="BC43">
        <v>37.15</v>
      </c>
      <c r="BD43">
        <v>0</v>
      </c>
      <c r="BE43">
        <v>0</v>
      </c>
      <c r="BF43">
        <v>4.8099999999999996</v>
      </c>
      <c r="BG43">
        <v>3.85</v>
      </c>
      <c r="BH43">
        <v>37.15</v>
      </c>
      <c r="BI43">
        <v>3.59</v>
      </c>
      <c r="BJ43">
        <v>0</v>
      </c>
      <c r="BK43">
        <v>12.39</v>
      </c>
      <c r="BL43">
        <v>0</v>
      </c>
      <c r="BM43">
        <v>0</v>
      </c>
      <c r="BN43">
        <v>26.7256</v>
      </c>
      <c r="BO43">
        <v>24.77</v>
      </c>
      <c r="BP43">
        <v>26.7256</v>
      </c>
    </row>
    <row r="44" spans="1:68">
      <c r="A44" t="s">
        <v>339</v>
      </c>
      <c r="G44" t="s">
        <v>86</v>
      </c>
      <c r="H44" s="74">
        <v>373.20000000000005</v>
      </c>
      <c r="I44" s="47">
        <v>198.28</v>
      </c>
      <c r="J44" s="47">
        <v>540.86999999999989</v>
      </c>
      <c r="K44" s="47">
        <v>209.18000000000004</v>
      </c>
      <c r="L44" s="47">
        <v>14.19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42.31</v>
      </c>
      <c r="Y44">
        <v>5.87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12.67</v>
      </c>
      <c r="AF44">
        <v>0</v>
      </c>
      <c r="AG44">
        <v>163.72999999999999</v>
      </c>
      <c r="AH44">
        <v>27.89</v>
      </c>
      <c r="AI44">
        <v>24.04</v>
      </c>
      <c r="AJ44">
        <v>38.47</v>
      </c>
      <c r="AK44">
        <v>37.15</v>
      </c>
      <c r="AL44">
        <v>12.39</v>
      </c>
      <c r="AM44">
        <v>24.04</v>
      </c>
      <c r="AN44">
        <v>96.17</v>
      </c>
      <c r="AO44">
        <v>240.42</v>
      </c>
      <c r="AP44">
        <v>48.08</v>
      </c>
      <c r="AQ44">
        <v>11.68</v>
      </c>
      <c r="AR44">
        <v>96.17</v>
      </c>
      <c r="AS44">
        <v>12.5</v>
      </c>
      <c r="AT44">
        <v>1.92</v>
      </c>
      <c r="AU44">
        <v>0</v>
      </c>
      <c r="AV44">
        <v>48.08</v>
      </c>
      <c r="AW44">
        <v>90.4</v>
      </c>
      <c r="AX44">
        <v>21.16</v>
      </c>
      <c r="AY44">
        <v>23.97</v>
      </c>
      <c r="AZ44">
        <v>0.96</v>
      </c>
      <c r="BA44">
        <v>83.84</v>
      </c>
      <c r="BB44">
        <v>48.08</v>
      </c>
      <c r="BC44">
        <v>37.15</v>
      </c>
      <c r="BD44">
        <v>0</v>
      </c>
      <c r="BE44">
        <v>0</v>
      </c>
      <c r="BF44">
        <v>4.8099999999999996</v>
      </c>
      <c r="BG44">
        <v>3.85</v>
      </c>
      <c r="BH44">
        <v>37.15</v>
      </c>
      <c r="BI44">
        <v>3.61</v>
      </c>
      <c r="BJ44">
        <v>0</v>
      </c>
      <c r="BK44">
        <v>12.39</v>
      </c>
      <c r="BL44">
        <v>0</v>
      </c>
      <c r="BM44">
        <v>0</v>
      </c>
      <c r="BN44">
        <v>26.7256</v>
      </c>
      <c r="BO44">
        <v>24.77</v>
      </c>
      <c r="BP44">
        <v>26.7256</v>
      </c>
    </row>
    <row r="45" spans="1:68">
      <c r="A45" t="s">
        <v>358</v>
      </c>
      <c r="G45" t="s">
        <v>87</v>
      </c>
      <c r="H45" s="74">
        <v>373.20000000000005</v>
      </c>
      <c r="I45" s="47">
        <v>198.28</v>
      </c>
      <c r="J45" s="47">
        <v>540.86999999999989</v>
      </c>
      <c r="K45" s="47">
        <v>213.89000000000001</v>
      </c>
      <c r="L45" s="47">
        <v>14.43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42.31</v>
      </c>
      <c r="Y45">
        <v>10.58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12.67</v>
      </c>
      <c r="AF45">
        <v>0</v>
      </c>
      <c r="AG45">
        <v>163.72999999999999</v>
      </c>
      <c r="AH45">
        <v>27.89</v>
      </c>
      <c r="AI45">
        <v>24.04</v>
      </c>
      <c r="AJ45">
        <v>38.47</v>
      </c>
      <c r="AK45">
        <v>37.15</v>
      </c>
      <c r="AL45">
        <v>12.39</v>
      </c>
      <c r="AM45">
        <v>24.04</v>
      </c>
      <c r="AN45">
        <v>96.17</v>
      </c>
      <c r="AO45">
        <v>240.42</v>
      </c>
      <c r="AP45">
        <v>48.08</v>
      </c>
      <c r="AQ45">
        <v>11.68</v>
      </c>
      <c r="AR45">
        <v>96.17</v>
      </c>
      <c r="AS45">
        <v>12.5</v>
      </c>
      <c r="AT45">
        <v>1.92</v>
      </c>
      <c r="AU45">
        <v>0</v>
      </c>
      <c r="AV45">
        <v>48.08</v>
      </c>
      <c r="AW45">
        <v>90.4</v>
      </c>
      <c r="AX45">
        <v>21.16</v>
      </c>
      <c r="AY45">
        <v>23.97</v>
      </c>
      <c r="AZ45">
        <v>0.96</v>
      </c>
      <c r="BA45">
        <v>83.84</v>
      </c>
      <c r="BB45">
        <v>48.08</v>
      </c>
      <c r="BC45">
        <v>37.15</v>
      </c>
      <c r="BD45">
        <v>0</v>
      </c>
      <c r="BE45">
        <v>0</v>
      </c>
      <c r="BF45">
        <v>4.8099999999999996</v>
      </c>
      <c r="BG45">
        <v>3.85</v>
      </c>
      <c r="BH45">
        <v>37.15</v>
      </c>
      <c r="BI45">
        <v>3.85</v>
      </c>
      <c r="BJ45">
        <v>0</v>
      </c>
      <c r="BK45">
        <v>12.39</v>
      </c>
      <c r="BL45">
        <v>0</v>
      </c>
      <c r="BM45">
        <v>0</v>
      </c>
      <c r="BN45">
        <v>26.7256</v>
      </c>
      <c r="BO45">
        <v>24.77</v>
      </c>
      <c r="BP45">
        <v>26.7256</v>
      </c>
    </row>
    <row r="46" spans="1:68">
      <c r="A46" t="s">
        <v>359</v>
      </c>
      <c r="G46" t="s">
        <v>88</v>
      </c>
      <c r="H46" s="74">
        <v>373.20000000000005</v>
      </c>
      <c r="I46" s="47">
        <v>198.28</v>
      </c>
      <c r="J46" s="47">
        <v>540.86999999999989</v>
      </c>
      <c r="K46" s="47">
        <v>213.89000000000001</v>
      </c>
      <c r="L46" s="47">
        <v>15.65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42.31</v>
      </c>
      <c r="Y46">
        <v>10.58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12.67</v>
      </c>
      <c r="AF46">
        <v>0</v>
      </c>
      <c r="AG46">
        <v>163.72999999999999</v>
      </c>
      <c r="AH46">
        <v>27.89</v>
      </c>
      <c r="AI46">
        <v>24.04</v>
      </c>
      <c r="AJ46">
        <v>38.47</v>
      </c>
      <c r="AK46">
        <v>37.15</v>
      </c>
      <c r="AL46">
        <v>12.39</v>
      </c>
      <c r="AM46">
        <v>24.04</v>
      </c>
      <c r="AN46">
        <v>96.17</v>
      </c>
      <c r="AO46">
        <v>240.42</v>
      </c>
      <c r="AP46">
        <v>48.08</v>
      </c>
      <c r="AQ46">
        <v>11.68</v>
      </c>
      <c r="AR46">
        <v>96.17</v>
      </c>
      <c r="AS46">
        <v>12.5</v>
      </c>
      <c r="AT46">
        <v>1.92</v>
      </c>
      <c r="AU46">
        <v>0</v>
      </c>
      <c r="AV46">
        <v>48.08</v>
      </c>
      <c r="AW46">
        <v>90.4</v>
      </c>
      <c r="AX46">
        <v>21.16</v>
      </c>
      <c r="AY46">
        <v>23.97</v>
      </c>
      <c r="AZ46">
        <v>0.96</v>
      </c>
      <c r="BA46">
        <v>83.84</v>
      </c>
      <c r="BB46">
        <v>48.08</v>
      </c>
      <c r="BC46">
        <v>37.15</v>
      </c>
      <c r="BD46">
        <v>0</v>
      </c>
      <c r="BE46">
        <v>0</v>
      </c>
      <c r="BF46">
        <v>4.8099999999999996</v>
      </c>
      <c r="BG46">
        <v>3.85</v>
      </c>
      <c r="BH46">
        <v>37.15</v>
      </c>
      <c r="BI46">
        <v>5.07</v>
      </c>
      <c r="BJ46">
        <v>0</v>
      </c>
      <c r="BK46">
        <v>12.39</v>
      </c>
      <c r="BL46">
        <v>0</v>
      </c>
      <c r="BM46">
        <v>0</v>
      </c>
      <c r="BN46">
        <v>26.7256</v>
      </c>
      <c r="BO46">
        <v>24.77</v>
      </c>
      <c r="BP46">
        <v>26.7256</v>
      </c>
    </row>
    <row r="47" spans="1:68">
      <c r="A47" t="s">
        <v>360</v>
      </c>
      <c r="G47" t="s">
        <v>89</v>
      </c>
      <c r="H47" s="74">
        <v>373.20000000000005</v>
      </c>
      <c r="I47" s="47">
        <v>198.28</v>
      </c>
      <c r="J47" s="47">
        <v>540.86999999999989</v>
      </c>
      <c r="K47" s="47">
        <v>213.89000000000001</v>
      </c>
      <c r="L47" s="47">
        <v>17.48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42.31</v>
      </c>
      <c r="Y47">
        <v>10.58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12.67</v>
      </c>
      <c r="AF47">
        <v>0</v>
      </c>
      <c r="AG47">
        <v>163.72999999999999</v>
      </c>
      <c r="AH47">
        <v>27.89</v>
      </c>
      <c r="AI47">
        <v>24.04</v>
      </c>
      <c r="AJ47">
        <v>38.47</v>
      </c>
      <c r="AK47">
        <v>37.15</v>
      </c>
      <c r="AL47">
        <v>12.39</v>
      </c>
      <c r="AM47">
        <v>24.04</v>
      </c>
      <c r="AN47">
        <v>96.17</v>
      </c>
      <c r="AO47">
        <v>240.42</v>
      </c>
      <c r="AP47">
        <v>48.08</v>
      </c>
      <c r="AQ47">
        <v>11.68</v>
      </c>
      <c r="AR47">
        <v>96.17</v>
      </c>
      <c r="AS47">
        <v>12.5</v>
      </c>
      <c r="AT47">
        <v>1.92</v>
      </c>
      <c r="AU47">
        <v>0</v>
      </c>
      <c r="AV47">
        <v>48.08</v>
      </c>
      <c r="AW47">
        <v>90.4</v>
      </c>
      <c r="AX47">
        <v>21.16</v>
      </c>
      <c r="AY47">
        <v>23.97</v>
      </c>
      <c r="AZ47">
        <v>0.96</v>
      </c>
      <c r="BA47">
        <v>83.84</v>
      </c>
      <c r="BB47">
        <v>48.08</v>
      </c>
      <c r="BC47">
        <v>37.15</v>
      </c>
      <c r="BD47">
        <v>0</v>
      </c>
      <c r="BE47">
        <v>0</v>
      </c>
      <c r="BF47">
        <v>4.8099999999999996</v>
      </c>
      <c r="BG47">
        <v>3.85</v>
      </c>
      <c r="BH47">
        <v>37.15</v>
      </c>
      <c r="BI47">
        <v>6.9</v>
      </c>
      <c r="BJ47">
        <v>0</v>
      </c>
      <c r="BK47">
        <v>12.39</v>
      </c>
      <c r="BL47">
        <v>0</v>
      </c>
      <c r="BM47">
        <v>0</v>
      </c>
      <c r="BN47">
        <v>26.7256</v>
      </c>
      <c r="BO47">
        <v>24.77</v>
      </c>
      <c r="BP47">
        <v>26.7256</v>
      </c>
    </row>
    <row r="48" spans="1:68">
      <c r="A48" t="s">
        <v>364</v>
      </c>
      <c r="G48" t="s">
        <v>90</v>
      </c>
      <c r="H48" s="74">
        <v>373.20000000000005</v>
      </c>
      <c r="I48" s="47">
        <v>198.28</v>
      </c>
      <c r="J48" s="47">
        <v>540.86999999999989</v>
      </c>
      <c r="K48" s="47">
        <v>213.89000000000001</v>
      </c>
      <c r="L48" s="47">
        <v>16.440000000000001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42.31</v>
      </c>
      <c r="Y48">
        <v>10.58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12.67</v>
      </c>
      <c r="AF48">
        <v>0</v>
      </c>
      <c r="AG48">
        <v>163.72999999999999</v>
      </c>
      <c r="AH48">
        <v>27.89</v>
      </c>
      <c r="AI48">
        <v>24.04</v>
      </c>
      <c r="AJ48">
        <v>38.47</v>
      </c>
      <c r="AK48">
        <v>37.15</v>
      </c>
      <c r="AL48">
        <v>12.39</v>
      </c>
      <c r="AM48">
        <v>24.04</v>
      </c>
      <c r="AN48">
        <v>96.17</v>
      </c>
      <c r="AO48">
        <v>240.42</v>
      </c>
      <c r="AP48">
        <v>48.08</v>
      </c>
      <c r="AQ48">
        <v>11.68</v>
      </c>
      <c r="AR48">
        <v>96.17</v>
      </c>
      <c r="AS48">
        <v>12.5</v>
      </c>
      <c r="AT48">
        <v>1.92</v>
      </c>
      <c r="AU48">
        <v>0</v>
      </c>
      <c r="AV48">
        <v>48.08</v>
      </c>
      <c r="AW48">
        <v>90.4</v>
      </c>
      <c r="AX48">
        <v>21.16</v>
      </c>
      <c r="AY48">
        <v>23.97</v>
      </c>
      <c r="AZ48">
        <v>0.96</v>
      </c>
      <c r="BA48">
        <v>83.84</v>
      </c>
      <c r="BB48">
        <v>48.08</v>
      </c>
      <c r="BC48">
        <v>37.15</v>
      </c>
      <c r="BD48">
        <v>0</v>
      </c>
      <c r="BE48">
        <v>0</v>
      </c>
      <c r="BF48">
        <v>4.8099999999999996</v>
      </c>
      <c r="BG48">
        <v>3.85</v>
      </c>
      <c r="BH48">
        <v>37.15</v>
      </c>
      <c r="BI48">
        <v>5.86</v>
      </c>
      <c r="BJ48">
        <v>0</v>
      </c>
      <c r="BK48">
        <v>12.39</v>
      </c>
      <c r="BL48">
        <v>0</v>
      </c>
      <c r="BM48">
        <v>0</v>
      </c>
      <c r="BN48">
        <v>26.7256</v>
      </c>
      <c r="BO48">
        <v>24.77</v>
      </c>
      <c r="BP48">
        <v>26.7256</v>
      </c>
    </row>
    <row r="49" spans="1:68">
      <c r="A49" t="s">
        <v>365</v>
      </c>
      <c r="G49" t="s">
        <v>91</v>
      </c>
      <c r="H49" s="74">
        <v>373.20000000000005</v>
      </c>
      <c r="I49" s="47">
        <v>198.28</v>
      </c>
      <c r="J49" s="47">
        <v>540.86999999999989</v>
      </c>
      <c r="K49" s="47">
        <v>213.89000000000001</v>
      </c>
      <c r="L49" s="47">
        <v>18.38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42.31</v>
      </c>
      <c r="Y49">
        <v>10.58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12.67</v>
      </c>
      <c r="AF49">
        <v>0</v>
      </c>
      <c r="AG49">
        <v>163.72999999999999</v>
      </c>
      <c r="AH49">
        <v>27.89</v>
      </c>
      <c r="AI49">
        <v>24.04</v>
      </c>
      <c r="AJ49">
        <v>38.47</v>
      </c>
      <c r="AK49">
        <v>37.15</v>
      </c>
      <c r="AL49">
        <v>12.39</v>
      </c>
      <c r="AM49">
        <v>24.04</v>
      </c>
      <c r="AN49">
        <v>96.17</v>
      </c>
      <c r="AO49">
        <v>240.42</v>
      </c>
      <c r="AP49">
        <v>48.08</v>
      </c>
      <c r="AQ49">
        <v>11.68</v>
      </c>
      <c r="AR49">
        <v>96.17</v>
      </c>
      <c r="AS49">
        <v>12.5</v>
      </c>
      <c r="AT49">
        <v>1.92</v>
      </c>
      <c r="AU49">
        <v>0</v>
      </c>
      <c r="AV49">
        <v>48.08</v>
      </c>
      <c r="AW49">
        <v>90.4</v>
      </c>
      <c r="AX49">
        <v>21.16</v>
      </c>
      <c r="AY49">
        <v>23.97</v>
      </c>
      <c r="AZ49">
        <v>0.96</v>
      </c>
      <c r="BA49">
        <v>83.84</v>
      </c>
      <c r="BB49">
        <v>48.08</v>
      </c>
      <c r="BC49">
        <v>37.15</v>
      </c>
      <c r="BD49">
        <v>0</v>
      </c>
      <c r="BE49">
        <v>0</v>
      </c>
      <c r="BF49">
        <v>4.8099999999999996</v>
      </c>
      <c r="BG49">
        <v>3.85</v>
      </c>
      <c r="BH49">
        <v>37.15</v>
      </c>
      <c r="BI49">
        <v>7.8</v>
      </c>
      <c r="BJ49">
        <v>0</v>
      </c>
      <c r="BK49">
        <v>12.39</v>
      </c>
      <c r="BL49">
        <v>0</v>
      </c>
      <c r="BM49">
        <v>0</v>
      </c>
      <c r="BN49">
        <v>26.7256</v>
      </c>
      <c r="BO49">
        <v>24.77</v>
      </c>
      <c r="BP49">
        <v>26.7256</v>
      </c>
    </row>
    <row r="50" spans="1:68">
      <c r="A50" t="s">
        <v>366</v>
      </c>
      <c r="G50" t="s">
        <v>92</v>
      </c>
      <c r="H50" s="74">
        <v>373.20000000000005</v>
      </c>
      <c r="I50" s="47">
        <v>198.28</v>
      </c>
      <c r="J50" s="47">
        <v>540.86999999999989</v>
      </c>
      <c r="K50" s="47">
        <v>213.89000000000001</v>
      </c>
      <c r="L50" s="47">
        <v>15.92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42.31</v>
      </c>
      <c r="Y50">
        <v>10.58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12.67</v>
      </c>
      <c r="AF50">
        <v>0</v>
      </c>
      <c r="AG50">
        <v>163.72999999999999</v>
      </c>
      <c r="AH50">
        <v>27.89</v>
      </c>
      <c r="AI50">
        <v>24.04</v>
      </c>
      <c r="AJ50">
        <v>38.47</v>
      </c>
      <c r="AK50">
        <v>37.15</v>
      </c>
      <c r="AL50">
        <v>12.39</v>
      </c>
      <c r="AM50">
        <v>24.04</v>
      </c>
      <c r="AN50">
        <v>96.17</v>
      </c>
      <c r="AO50">
        <v>240.42</v>
      </c>
      <c r="AP50">
        <v>48.08</v>
      </c>
      <c r="AQ50">
        <v>11.68</v>
      </c>
      <c r="AR50">
        <v>96.17</v>
      </c>
      <c r="AS50">
        <v>12.5</v>
      </c>
      <c r="AT50">
        <v>1.92</v>
      </c>
      <c r="AU50">
        <v>0</v>
      </c>
      <c r="AV50">
        <v>48.08</v>
      </c>
      <c r="AW50">
        <v>90.4</v>
      </c>
      <c r="AX50">
        <v>21.16</v>
      </c>
      <c r="AY50">
        <v>23.97</v>
      </c>
      <c r="AZ50">
        <v>0.96</v>
      </c>
      <c r="BA50">
        <v>83.84</v>
      </c>
      <c r="BB50">
        <v>48.08</v>
      </c>
      <c r="BC50">
        <v>37.15</v>
      </c>
      <c r="BD50">
        <v>0</v>
      </c>
      <c r="BE50">
        <v>0</v>
      </c>
      <c r="BF50">
        <v>4.8099999999999996</v>
      </c>
      <c r="BG50">
        <v>3.85</v>
      </c>
      <c r="BH50">
        <v>37.15</v>
      </c>
      <c r="BI50">
        <v>5.34</v>
      </c>
      <c r="BJ50">
        <v>0</v>
      </c>
      <c r="BK50">
        <v>12.39</v>
      </c>
      <c r="BL50">
        <v>0</v>
      </c>
      <c r="BM50">
        <v>0</v>
      </c>
      <c r="BN50">
        <v>26.7256</v>
      </c>
      <c r="BO50">
        <v>24.77</v>
      </c>
      <c r="BP50">
        <v>26.7256</v>
      </c>
    </row>
    <row r="51" spans="1:68">
      <c r="A51" t="s">
        <v>367</v>
      </c>
      <c r="G51" t="s">
        <v>93</v>
      </c>
      <c r="H51" s="74">
        <v>373.20000000000005</v>
      </c>
      <c r="I51" s="47">
        <v>198.28</v>
      </c>
      <c r="J51" s="47">
        <v>543.89</v>
      </c>
      <c r="K51" s="47">
        <v>213.89000000000001</v>
      </c>
      <c r="L51" s="47">
        <v>17.11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42.31</v>
      </c>
      <c r="Y51">
        <v>10.58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15.69</v>
      </c>
      <c r="AF51">
        <v>0</v>
      </c>
      <c r="AG51">
        <v>163.72999999999999</v>
      </c>
      <c r="AH51">
        <v>27.89</v>
      </c>
      <c r="AI51">
        <v>24.04</v>
      </c>
      <c r="AJ51">
        <v>38.47</v>
      </c>
      <c r="AK51">
        <v>37.15</v>
      </c>
      <c r="AL51">
        <v>12.39</v>
      </c>
      <c r="AM51">
        <v>24.04</v>
      </c>
      <c r="AN51">
        <v>96.17</v>
      </c>
      <c r="AO51">
        <v>240.42</v>
      </c>
      <c r="AP51">
        <v>48.08</v>
      </c>
      <c r="AQ51">
        <v>11.68</v>
      </c>
      <c r="AR51">
        <v>96.17</v>
      </c>
      <c r="AS51">
        <v>12.5</v>
      </c>
      <c r="AT51">
        <v>1.92</v>
      </c>
      <c r="AU51">
        <v>0</v>
      </c>
      <c r="AV51">
        <v>48.08</v>
      </c>
      <c r="AW51">
        <v>90.4</v>
      </c>
      <c r="AX51">
        <v>21.16</v>
      </c>
      <c r="AY51">
        <v>23.97</v>
      </c>
      <c r="AZ51">
        <v>0.96</v>
      </c>
      <c r="BA51">
        <v>83.84</v>
      </c>
      <c r="BB51">
        <v>48.08</v>
      </c>
      <c r="BC51">
        <v>37.15</v>
      </c>
      <c r="BD51">
        <v>0</v>
      </c>
      <c r="BE51">
        <v>0</v>
      </c>
      <c r="BF51">
        <v>4.8099999999999996</v>
      </c>
      <c r="BG51">
        <v>3.85</v>
      </c>
      <c r="BH51">
        <v>37.15</v>
      </c>
      <c r="BI51">
        <v>6.53</v>
      </c>
      <c r="BJ51">
        <v>0</v>
      </c>
      <c r="BK51">
        <v>12.39</v>
      </c>
      <c r="BL51">
        <v>0</v>
      </c>
      <c r="BM51">
        <v>0</v>
      </c>
      <c r="BN51">
        <v>26.7256</v>
      </c>
      <c r="BO51">
        <v>24.77</v>
      </c>
      <c r="BP51">
        <v>26.7256</v>
      </c>
    </row>
    <row r="52" spans="1:68">
      <c r="A52" t="s">
        <v>368</v>
      </c>
      <c r="G52" t="s">
        <v>94</v>
      </c>
      <c r="H52" s="74">
        <v>373.20000000000005</v>
      </c>
      <c r="I52" s="47">
        <v>198.28</v>
      </c>
      <c r="J52" s="47">
        <v>543.89</v>
      </c>
      <c r="K52" s="47">
        <v>213.89000000000001</v>
      </c>
      <c r="L52" s="47">
        <v>17.52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42.31</v>
      </c>
      <c r="Y52">
        <v>10.58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15.69</v>
      </c>
      <c r="AF52">
        <v>0</v>
      </c>
      <c r="AG52">
        <v>163.72999999999999</v>
      </c>
      <c r="AH52">
        <v>27.89</v>
      </c>
      <c r="AI52">
        <v>24.04</v>
      </c>
      <c r="AJ52">
        <v>38.47</v>
      </c>
      <c r="AK52">
        <v>37.15</v>
      </c>
      <c r="AL52">
        <v>12.39</v>
      </c>
      <c r="AM52">
        <v>24.04</v>
      </c>
      <c r="AN52">
        <v>96.17</v>
      </c>
      <c r="AO52">
        <v>240.42</v>
      </c>
      <c r="AP52">
        <v>48.08</v>
      </c>
      <c r="AQ52">
        <v>11.68</v>
      </c>
      <c r="AR52">
        <v>96.17</v>
      </c>
      <c r="AS52">
        <v>12.5</v>
      </c>
      <c r="AT52">
        <v>1.92</v>
      </c>
      <c r="AU52">
        <v>0</v>
      </c>
      <c r="AV52">
        <v>48.08</v>
      </c>
      <c r="AW52">
        <v>90.4</v>
      </c>
      <c r="AX52">
        <v>21.16</v>
      </c>
      <c r="AY52">
        <v>23.97</v>
      </c>
      <c r="AZ52">
        <v>0.96</v>
      </c>
      <c r="BA52">
        <v>83.84</v>
      </c>
      <c r="BB52">
        <v>48.08</v>
      </c>
      <c r="BC52">
        <v>37.15</v>
      </c>
      <c r="BD52">
        <v>0</v>
      </c>
      <c r="BE52">
        <v>0</v>
      </c>
      <c r="BF52">
        <v>4.8099999999999996</v>
      </c>
      <c r="BG52">
        <v>3.85</v>
      </c>
      <c r="BH52">
        <v>37.15</v>
      </c>
      <c r="BI52">
        <v>6.94</v>
      </c>
      <c r="BJ52">
        <v>0</v>
      </c>
      <c r="BK52">
        <v>12.39</v>
      </c>
      <c r="BL52">
        <v>0</v>
      </c>
      <c r="BM52">
        <v>0</v>
      </c>
      <c r="BN52">
        <v>26.7256</v>
      </c>
      <c r="BO52">
        <v>24.77</v>
      </c>
      <c r="BP52">
        <v>26.7256</v>
      </c>
    </row>
    <row r="53" spans="1:68">
      <c r="A53" t="s">
        <v>399</v>
      </c>
      <c r="G53" t="s">
        <v>95</v>
      </c>
      <c r="H53" s="74">
        <v>373.20000000000005</v>
      </c>
      <c r="I53" s="47">
        <v>198.28</v>
      </c>
      <c r="J53" s="47">
        <v>543.89</v>
      </c>
      <c r="K53" s="47">
        <v>213.89000000000001</v>
      </c>
      <c r="L53" s="47">
        <v>15.23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42.31</v>
      </c>
      <c r="Y53">
        <v>10.58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15.69</v>
      </c>
      <c r="AF53">
        <v>0</v>
      </c>
      <c r="AG53">
        <v>163.72999999999999</v>
      </c>
      <c r="AH53">
        <v>27.89</v>
      </c>
      <c r="AI53">
        <v>24.04</v>
      </c>
      <c r="AJ53">
        <v>38.47</v>
      </c>
      <c r="AK53">
        <v>37.15</v>
      </c>
      <c r="AL53">
        <v>12.39</v>
      </c>
      <c r="AM53">
        <v>24.04</v>
      </c>
      <c r="AN53">
        <v>96.17</v>
      </c>
      <c r="AO53">
        <v>240.42</v>
      </c>
      <c r="AP53">
        <v>48.08</v>
      </c>
      <c r="AQ53">
        <v>11.68</v>
      </c>
      <c r="AR53">
        <v>96.17</v>
      </c>
      <c r="AS53">
        <v>12.5</v>
      </c>
      <c r="AT53">
        <v>1.92</v>
      </c>
      <c r="AU53">
        <v>0</v>
      </c>
      <c r="AV53">
        <v>48.08</v>
      </c>
      <c r="AW53">
        <v>90.4</v>
      </c>
      <c r="AX53">
        <v>21.16</v>
      </c>
      <c r="AY53">
        <v>23.97</v>
      </c>
      <c r="AZ53">
        <v>0.96</v>
      </c>
      <c r="BA53">
        <v>83.84</v>
      </c>
      <c r="BB53">
        <v>48.08</v>
      </c>
      <c r="BC53">
        <v>37.15</v>
      </c>
      <c r="BD53">
        <v>0</v>
      </c>
      <c r="BE53">
        <v>0</v>
      </c>
      <c r="BF53">
        <v>4.8099999999999996</v>
      </c>
      <c r="BG53">
        <v>3.85</v>
      </c>
      <c r="BH53">
        <v>37.15</v>
      </c>
      <c r="BI53">
        <v>4.6500000000000004</v>
      </c>
      <c r="BJ53">
        <v>0</v>
      </c>
      <c r="BK53">
        <v>12.39</v>
      </c>
      <c r="BL53">
        <v>0</v>
      </c>
      <c r="BM53">
        <v>0</v>
      </c>
      <c r="BN53">
        <v>26.7256</v>
      </c>
      <c r="BO53">
        <v>24.77</v>
      </c>
      <c r="BP53">
        <v>26.7256</v>
      </c>
    </row>
    <row r="54" spans="1:68">
      <c r="A54" t="s">
        <v>398</v>
      </c>
      <c r="G54" t="s">
        <v>96</v>
      </c>
      <c r="H54" s="74">
        <v>373.20000000000005</v>
      </c>
      <c r="I54" s="47">
        <v>198.28</v>
      </c>
      <c r="J54" s="47">
        <v>543.89</v>
      </c>
      <c r="K54" s="47">
        <v>213.89000000000001</v>
      </c>
      <c r="L54" s="47">
        <v>13.89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42.31</v>
      </c>
      <c r="Y54">
        <v>10.58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15.69</v>
      </c>
      <c r="AF54">
        <v>0</v>
      </c>
      <c r="AG54">
        <v>163.72999999999999</v>
      </c>
      <c r="AH54">
        <v>27.89</v>
      </c>
      <c r="AI54">
        <v>24.04</v>
      </c>
      <c r="AJ54">
        <v>38.47</v>
      </c>
      <c r="AK54">
        <v>37.15</v>
      </c>
      <c r="AL54">
        <v>12.39</v>
      </c>
      <c r="AM54">
        <v>24.04</v>
      </c>
      <c r="AN54">
        <v>96.17</v>
      </c>
      <c r="AO54">
        <v>240.42</v>
      </c>
      <c r="AP54">
        <v>48.08</v>
      </c>
      <c r="AQ54">
        <v>11.68</v>
      </c>
      <c r="AR54">
        <v>96.17</v>
      </c>
      <c r="AS54">
        <v>12.5</v>
      </c>
      <c r="AT54">
        <v>1.92</v>
      </c>
      <c r="AU54">
        <v>0</v>
      </c>
      <c r="AV54">
        <v>48.08</v>
      </c>
      <c r="AW54">
        <v>90.4</v>
      </c>
      <c r="AX54">
        <v>21.16</v>
      </c>
      <c r="AY54">
        <v>23.97</v>
      </c>
      <c r="AZ54">
        <v>0.96</v>
      </c>
      <c r="BA54">
        <v>83.84</v>
      </c>
      <c r="BB54">
        <v>48.08</v>
      </c>
      <c r="BC54">
        <v>37.15</v>
      </c>
      <c r="BD54">
        <v>0</v>
      </c>
      <c r="BE54">
        <v>0</v>
      </c>
      <c r="BF54">
        <v>4.8099999999999996</v>
      </c>
      <c r="BG54">
        <v>3.85</v>
      </c>
      <c r="BH54">
        <v>37.15</v>
      </c>
      <c r="BI54">
        <v>3.31</v>
      </c>
      <c r="BJ54">
        <v>0</v>
      </c>
      <c r="BK54">
        <v>12.39</v>
      </c>
      <c r="BL54">
        <v>0</v>
      </c>
      <c r="BM54">
        <v>0</v>
      </c>
      <c r="BN54">
        <v>26.7256</v>
      </c>
      <c r="BO54">
        <v>24.77</v>
      </c>
      <c r="BP54">
        <v>26.7256</v>
      </c>
    </row>
    <row r="55" spans="1:68">
      <c r="A55" t="s">
        <v>400</v>
      </c>
      <c r="G55" t="s">
        <v>97</v>
      </c>
      <c r="H55" s="74">
        <v>373.20000000000005</v>
      </c>
      <c r="I55" s="47">
        <v>198.28</v>
      </c>
      <c r="J55" s="47">
        <v>543.89</v>
      </c>
      <c r="K55" s="47">
        <v>213.89000000000001</v>
      </c>
      <c r="L55" s="47">
        <v>18.77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42.31</v>
      </c>
      <c r="Y55">
        <v>10.58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15.69</v>
      </c>
      <c r="AF55">
        <v>0</v>
      </c>
      <c r="AG55">
        <v>163.72999999999999</v>
      </c>
      <c r="AH55">
        <v>27.89</v>
      </c>
      <c r="AI55">
        <v>24.04</v>
      </c>
      <c r="AJ55">
        <v>38.47</v>
      </c>
      <c r="AK55">
        <v>37.15</v>
      </c>
      <c r="AL55">
        <v>12.39</v>
      </c>
      <c r="AM55">
        <v>24.04</v>
      </c>
      <c r="AN55">
        <v>96.17</v>
      </c>
      <c r="AO55">
        <v>240.42</v>
      </c>
      <c r="AP55">
        <v>48.08</v>
      </c>
      <c r="AQ55">
        <v>11.68</v>
      </c>
      <c r="AR55">
        <v>96.17</v>
      </c>
      <c r="AS55">
        <v>12.5</v>
      </c>
      <c r="AT55">
        <v>1.92</v>
      </c>
      <c r="AU55">
        <v>0</v>
      </c>
      <c r="AV55">
        <v>48.08</v>
      </c>
      <c r="AW55">
        <v>90.4</v>
      </c>
      <c r="AX55">
        <v>21.16</v>
      </c>
      <c r="AY55">
        <v>23.97</v>
      </c>
      <c r="AZ55">
        <v>0.96</v>
      </c>
      <c r="BA55">
        <v>83.84</v>
      </c>
      <c r="BB55">
        <v>48.08</v>
      </c>
      <c r="BC55">
        <v>37.15</v>
      </c>
      <c r="BD55">
        <v>0</v>
      </c>
      <c r="BE55">
        <v>0</v>
      </c>
      <c r="BF55">
        <v>4.8099999999999996</v>
      </c>
      <c r="BG55">
        <v>3.85</v>
      </c>
      <c r="BH55">
        <v>37.15</v>
      </c>
      <c r="BI55">
        <v>8.19</v>
      </c>
      <c r="BJ55">
        <v>0</v>
      </c>
      <c r="BK55">
        <v>12.39</v>
      </c>
      <c r="BL55">
        <v>0</v>
      </c>
      <c r="BM55">
        <v>0</v>
      </c>
      <c r="BN55">
        <v>26.7256</v>
      </c>
      <c r="BO55">
        <v>24.77</v>
      </c>
      <c r="BP55">
        <v>26.7256</v>
      </c>
    </row>
    <row r="56" spans="1:68">
      <c r="A56" t="s">
        <v>400</v>
      </c>
      <c r="G56" t="s">
        <v>98</v>
      </c>
      <c r="H56" s="74">
        <v>373.20000000000005</v>
      </c>
      <c r="I56" s="47">
        <v>198.28</v>
      </c>
      <c r="J56" s="47">
        <v>543.89</v>
      </c>
      <c r="K56" s="47">
        <v>213.89000000000001</v>
      </c>
      <c r="L56" s="47">
        <v>19.3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42.31</v>
      </c>
      <c r="Y56">
        <v>10.58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15.69</v>
      </c>
      <c r="AF56">
        <v>0</v>
      </c>
      <c r="AG56">
        <v>163.72999999999999</v>
      </c>
      <c r="AH56">
        <v>27.89</v>
      </c>
      <c r="AI56">
        <v>24.04</v>
      </c>
      <c r="AJ56">
        <v>38.47</v>
      </c>
      <c r="AK56">
        <v>37.15</v>
      </c>
      <c r="AL56">
        <v>12.39</v>
      </c>
      <c r="AM56">
        <v>24.04</v>
      </c>
      <c r="AN56">
        <v>96.17</v>
      </c>
      <c r="AO56">
        <v>240.42</v>
      </c>
      <c r="AP56">
        <v>48.08</v>
      </c>
      <c r="AQ56">
        <v>11.68</v>
      </c>
      <c r="AR56">
        <v>96.17</v>
      </c>
      <c r="AS56">
        <v>12.5</v>
      </c>
      <c r="AT56">
        <v>1.92</v>
      </c>
      <c r="AU56">
        <v>0</v>
      </c>
      <c r="AV56">
        <v>48.08</v>
      </c>
      <c r="AW56">
        <v>90.4</v>
      </c>
      <c r="AX56">
        <v>21.16</v>
      </c>
      <c r="AY56">
        <v>23.97</v>
      </c>
      <c r="AZ56">
        <v>0.96</v>
      </c>
      <c r="BA56">
        <v>83.84</v>
      </c>
      <c r="BB56">
        <v>48.08</v>
      </c>
      <c r="BC56">
        <v>37.15</v>
      </c>
      <c r="BD56">
        <v>0</v>
      </c>
      <c r="BE56">
        <v>0</v>
      </c>
      <c r="BF56">
        <v>4.8099999999999996</v>
      </c>
      <c r="BG56">
        <v>3.85</v>
      </c>
      <c r="BH56">
        <v>37.15</v>
      </c>
      <c r="BI56">
        <v>8.7200000000000006</v>
      </c>
      <c r="BJ56">
        <v>0</v>
      </c>
      <c r="BK56">
        <v>12.39</v>
      </c>
      <c r="BL56">
        <v>0</v>
      </c>
      <c r="BM56">
        <v>0</v>
      </c>
      <c r="BN56">
        <v>26.7256</v>
      </c>
      <c r="BO56">
        <v>24.77</v>
      </c>
      <c r="BP56">
        <v>26.7256</v>
      </c>
    </row>
    <row r="57" spans="1:68">
      <c r="G57" t="s">
        <v>99</v>
      </c>
      <c r="H57" s="74">
        <v>373.20000000000005</v>
      </c>
      <c r="I57" s="47">
        <v>198.28</v>
      </c>
      <c r="J57" s="47">
        <v>543.89</v>
      </c>
      <c r="K57" s="47">
        <v>213.89000000000001</v>
      </c>
      <c r="L57" s="47">
        <v>17.29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42.31</v>
      </c>
      <c r="Y57">
        <v>10.58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15.69</v>
      </c>
      <c r="AF57">
        <v>0</v>
      </c>
      <c r="AG57">
        <v>163.72999999999999</v>
      </c>
      <c r="AH57">
        <v>27.89</v>
      </c>
      <c r="AI57">
        <v>24.04</v>
      </c>
      <c r="AJ57">
        <v>38.47</v>
      </c>
      <c r="AK57">
        <v>37.15</v>
      </c>
      <c r="AL57">
        <v>12.39</v>
      </c>
      <c r="AM57">
        <v>24.04</v>
      </c>
      <c r="AN57">
        <v>96.17</v>
      </c>
      <c r="AO57">
        <v>240.42</v>
      </c>
      <c r="AP57">
        <v>48.08</v>
      </c>
      <c r="AQ57">
        <v>11.68</v>
      </c>
      <c r="AR57">
        <v>96.17</v>
      </c>
      <c r="AS57">
        <v>12.5</v>
      </c>
      <c r="AT57">
        <v>1.92</v>
      </c>
      <c r="AU57">
        <v>0</v>
      </c>
      <c r="AV57">
        <v>48.08</v>
      </c>
      <c r="AW57">
        <v>90.4</v>
      </c>
      <c r="AX57">
        <v>21.16</v>
      </c>
      <c r="AY57">
        <v>23.97</v>
      </c>
      <c r="AZ57">
        <v>0.96</v>
      </c>
      <c r="BA57">
        <v>83.84</v>
      </c>
      <c r="BB57">
        <v>48.08</v>
      </c>
      <c r="BC57">
        <v>37.15</v>
      </c>
      <c r="BD57">
        <v>0</v>
      </c>
      <c r="BE57">
        <v>0</v>
      </c>
      <c r="BF57">
        <v>4.8099999999999996</v>
      </c>
      <c r="BG57">
        <v>3.85</v>
      </c>
      <c r="BH57">
        <v>37.15</v>
      </c>
      <c r="BI57">
        <v>6.71</v>
      </c>
      <c r="BJ57">
        <v>0</v>
      </c>
      <c r="BK57">
        <v>12.39</v>
      </c>
      <c r="BL57">
        <v>0</v>
      </c>
      <c r="BM57">
        <v>0</v>
      </c>
      <c r="BN57">
        <v>26.7256</v>
      </c>
      <c r="BO57">
        <v>24.77</v>
      </c>
      <c r="BP57">
        <v>26.7256</v>
      </c>
    </row>
    <row r="58" spans="1:68">
      <c r="G58" t="s">
        <v>100</v>
      </c>
      <c r="H58" s="74">
        <v>373.20000000000005</v>
      </c>
      <c r="I58" s="47">
        <v>198.28</v>
      </c>
      <c r="J58" s="47">
        <v>543.89</v>
      </c>
      <c r="K58" s="47">
        <v>213.89000000000001</v>
      </c>
      <c r="L58" s="47">
        <v>19.439999999999998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42.31</v>
      </c>
      <c r="Y58">
        <v>10.58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15.69</v>
      </c>
      <c r="AF58">
        <v>0</v>
      </c>
      <c r="AG58">
        <v>163.72999999999999</v>
      </c>
      <c r="AH58">
        <v>27.89</v>
      </c>
      <c r="AI58">
        <v>24.04</v>
      </c>
      <c r="AJ58">
        <v>38.47</v>
      </c>
      <c r="AK58">
        <v>37.15</v>
      </c>
      <c r="AL58">
        <v>12.39</v>
      </c>
      <c r="AM58">
        <v>24.04</v>
      </c>
      <c r="AN58">
        <v>96.17</v>
      </c>
      <c r="AO58">
        <v>240.42</v>
      </c>
      <c r="AP58">
        <v>48.08</v>
      </c>
      <c r="AQ58">
        <v>11.68</v>
      </c>
      <c r="AR58">
        <v>96.17</v>
      </c>
      <c r="AS58">
        <v>12.5</v>
      </c>
      <c r="AT58">
        <v>1.92</v>
      </c>
      <c r="AU58">
        <v>0</v>
      </c>
      <c r="AV58">
        <v>48.08</v>
      </c>
      <c r="AW58">
        <v>90.4</v>
      </c>
      <c r="AX58">
        <v>21.16</v>
      </c>
      <c r="AY58">
        <v>23.97</v>
      </c>
      <c r="AZ58">
        <v>0.96</v>
      </c>
      <c r="BA58">
        <v>83.84</v>
      </c>
      <c r="BB58">
        <v>48.08</v>
      </c>
      <c r="BC58">
        <v>37.15</v>
      </c>
      <c r="BD58">
        <v>0</v>
      </c>
      <c r="BE58">
        <v>0</v>
      </c>
      <c r="BF58">
        <v>4.8099999999999996</v>
      </c>
      <c r="BG58">
        <v>3.85</v>
      </c>
      <c r="BH58">
        <v>37.15</v>
      </c>
      <c r="BI58">
        <v>8.86</v>
      </c>
      <c r="BJ58">
        <v>0</v>
      </c>
      <c r="BK58">
        <v>12.39</v>
      </c>
      <c r="BL58">
        <v>0</v>
      </c>
      <c r="BM58">
        <v>0</v>
      </c>
      <c r="BN58">
        <v>26.7256</v>
      </c>
      <c r="BO58">
        <v>24.77</v>
      </c>
      <c r="BP58">
        <v>26.7256</v>
      </c>
    </row>
    <row r="59" spans="1:68">
      <c r="G59" t="s">
        <v>101</v>
      </c>
      <c r="H59" s="74">
        <v>373.20000000000005</v>
      </c>
      <c r="I59" s="47">
        <v>198.28</v>
      </c>
      <c r="J59" s="47">
        <v>543.89</v>
      </c>
      <c r="K59" s="47">
        <v>213.9</v>
      </c>
      <c r="L59" s="47">
        <v>19.490000000000002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32.700000000000003</v>
      </c>
      <c r="Y59">
        <v>10.58</v>
      </c>
      <c r="Z59">
        <v>9.6199999999999992</v>
      </c>
      <c r="AA59">
        <v>0</v>
      </c>
      <c r="AB59">
        <v>0</v>
      </c>
      <c r="AC59">
        <v>0</v>
      </c>
      <c r="AD59">
        <v>0</v>
      </c>
      <c r="AE59">
        <v>15.69</v>
      </c>
      <c r="AF59">
        <v>0</v>
      </c>
      <c r="AG59">
        <v>163.72999999999999</v>
      </c>
      <c r="AH59">
        <v>27.89</v>
      </c>
      <c r="AI59">
        <v>24.04</v>
      </c>
      <c r="AJ59">
        <v>38.47</v>
      </c>
      <c r="AK59">
        <v>37.15</v>
      </c>
      <c r="AL59">
        <v>12.39</v>
      </c>
      <c r="AM59">
        <v>24.04</v>
      </c>
      <c r="AN59">
        <v>96.17</v>
      </c>
      <c r="AO59">
        <v>240.42</v>
      </c>
      <c r="AP59">
        <v>48.08</v>
      </c>
      <c r="AQ59">
        <v>11.68</v>
      </c>
      <c r="AR59">
        <v>96.17</v>
      </c>
      <c r="AS59">
        <v>12.5</v>
      </c>
      <c r="AT59">
        <v>1.92</v>
      </c>
      <c r="AU59">
        <v>0</v>
      </c>
      <c r="AV59">
        <v>48.08</v>
      </c>
      <c r="AW59">
        <v>90.4</v>
      </c>
      <c r="AX59">
        <v>21.16</v>
      </c>
      <c r="AY59">
        <v>23.97</v>
      </c>
      <c r="AZ59">
        <v>0.96</v>
      </c>
      <c r="BA59">
        <v>83.84</v>
      </c>
      <c r="BB59">
        <v>48.08</v>
      </c>
      <c r="BC59">
        <v>37.15</v>
      </c>
      <c r="BD59">
        <v>0</v>
      </c>
      <c r="BE59">
        <v>0</v>
      </c>
      <c r="BF59">
        <v>4.8099999999999996</v>
      </c>
      <c r="BG59">
        <v>3.85</v>
      </c>
      <c r="BH59">
        <v>37.15</v>
      </c>
      <c r="BI59">
        <v>8.91</v>
      </c>
      <c r="BJ59">
        <v>0</v>
      </c>
      <c r="BK59">
        <v>12.39</v>
      </c>
      <c r="BL59">
        <v>0</v>
      </c>
      <c r="BM59">
        <v>0</v>
      </c>
      <c r="BN59">
        <v>26.7256</v>
      </c>
      <c r="BO59">
        <v>24.77</v>
      </c>
      <c r="BP59">
        <v>26.7256</v>
      </c>
    </row>
    <row r="60" spans="1:68">
      <c r="G60" t="s">
        <v>102</v>
      </c>
      <c r="H60" s="74">
        <v>373.20000000000005</v>
      </c>
      <c r="I60" s="47">
        <v>198.28</v>
      </c>
      <c r="J60" s="47">
        <v>543.89</v>
      </c>
      <c r="K60" s="47">
        <v>213.89000000000001</v>
      </c>
      <c r="L60" s="47">
        <v>19.11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28.85</v>
      </c>
      <c r="Y60">
        <v>10.58</v>
      </c>
      <c r="Z60">
        <v>13.46</v>
      </c>
      <c r="AA60">
        <v>0</v>
      </c>
      <c r="AB60">
        <v>0</v>
      </c>
      <c r="AC60">
        <v>0</v>
      </c>
      <c r="AD60">
        <v>0</v>
      </c>
      <c r="AE60">
        <v>15.69</v>
      </c>
      <c r="AF60">
        <v>0</v>
      </c>
      <c r="AG60">
        <v>163.72999999999999</v>
      </c>
      <c r="AH60">
        <v>27.89</v>
      </c>
      <c r="AI60">
        <v>24.04</v>
      </c>
      <c r="AJ60">
        <v>38.47</v>
      </c>
      <c r="AK60">
        <v>37.15</v>
      </c>
      <c r="AL60">
        <v>12.39</v>
      </c>
      <c r="AM60">
        <v>24.04</v>
      </c>
      <c r="AN60">
        <v>96.17</v>
      </c>
      <c r="AO60">
        <v>240.42</v>
      </c>
      <c r="AP60">
        <v>48.08</v>
      </c>
      <c r="AQ60">
        <v>11.68</v>
      </c>
      <c r="AR60">
        <v>96.17</v>
      </c>
      <c r="AS60">
        <v>12.5</v>
      </c>
      <c r="AT60">
        <v>1.92</v>
      </c>
      <c r="AU60">
        <v>0</v>
      </c>
      <c r="AV60">
        <v>48.08</v>
      </c>
      <c r="AW60">
        <v>90.4</v>
      </c>
      <c r="AX60">
        <v>21.16</v>
      </c>
      <c r="AY60">
        <v>23.97</v>
      </c>
      <c r="AZ60">
        <v>0.96</v>
      </c>
      <c r="BA60">
        <v>83.84</v>
      </c>
      <c r="BB60">
        <v>48.08</v>
      </c>
      <c r="BC60">
        <v>37.15</v>
      </c>
      <c r="BD60">
        <v>0</v>
      </c>
      <c r="BE60">
        <v>0</v>
      </c>
      <c r="BF60">
        <v>4.8099999999999996</v>
      </c>
      <c r="BG60">
        <v>3.85</v>
      </c>
      <c r="BH60">
        <v>37.15</v>
      </c>
      <c r="BI60">
        <v>8.5299999999999994</v>
      </c>
      <c r="BJ60">
        <v>0</v>
      </c>
      <c r="BK60">
        <v>12.39</v>
      </c>
      <c r="BL60">
        <v>0</v>
      </c>
      <c r="BM60">
        <v>0</v>
      </c>
      <c r="BN60">
        <v>26.7256</v>
      </c>
      <c r="BO60">
        <v>24.77</v>
      </c>
      <c r="BP60">
        <v>26.7256</v>
      </c>
    </row>
    <row r="61" spans="1:68">
      <c r="G61" t="s">
        <v>103</v>
      </c>
      <c r="H61" s="74">
        <v>373.20000000000005</v>
      </c>
      <c r="I61" s="47">
        <v>198.28</v>
      </c>
      <c r="J61" s="47">
        <v>543.89</v>
      </c>
      <c r="K61" s="47">
        <v>213.89000000000001</v>
      </c>
      <c r="L61" s="47">
        <v>18.8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28.85</v>
      </c>
      <c r="Y61">
        <v>10.58</v>
      </c>
      <c r="Z61">
        <v>13.46</v>
      </c>
      <c r="AA61">
        <v>0</v>
      </c>
      <c r="AB61">
        <v>0</v>
      </c>
      <c r="AC61">
        <v>0</v>
      </c>
      <c r="AD61">
        <v>0</v>
      </c>
      <c r="AE61">
        <v>15.69</v>
      </c>
      <c r="AF61">
        <v>0</v>
      </c>
      <c r="AG61">
        <v>163.72999999999999</v>
      </c>
      <c r="AH61">
        <v>27.89</v>
      </c>
      <c r="AI61">
        <v>24.04</v>
      </c>
      <c r="AJ61">
        <v>38.47</v>
      </c>
      <c r="AK61">
        <v>37.15</v>
      </c>
      <c r="AL61">
        <v>12.39</v>
      </c>
      <c r="AM61">
        <v>24.04</v>
      </c>
      <c r="AN61">
        <v>96.17</v>
      </c>
      <c r="AO61">
        <v>240.42</v>
      </c>
      <c r="AP61">
        <v>48.08</v>
      </c>
      <c r="AQ61">
        <v>11.68</v>
      </c>
      <c r="AR61">
        <v>96.17</v>
      </c>
      <c r="AS61">
        <v>12.5</v>
      </c>
      <c r="AT61">
        <v>1.92</v>
      </c>
      <c r="AU61">
        <v>0</v>
      </c>
      <c r="AV61">
        <v>48.08</v>
      </c>
      <c r="AW61">
        <v>90.4</v>
      </c>
      <c r="AX61">
        <v>21.16</v>
      </c>
      <c r="AY61">
        <v>23.97</v>
      </c>
      <c r="AZ61">
        <v>0.96</v>
      </c>
      <c r="BA61">
        <v>83.84</v>
      </c>
      <c r="BB61">
        <v>48.08</v>
      </c>
      <c r="BC61">
        <v>37.15</v>
      </c>
      <c r="BD61">
        <v>0</v>
      </c>
      <c r="BE61">
        <v>0</v>
      </c>
      <c r="BF61">
        <v>4.8099999999999996</v>
      </c>
      <c r="BG61">
        <v>3.85</v>
      </c>
      <c r="BH61">
        <v>37.15</v>
      </c>
      <c r="BI61">
        <v>8.2200000000000006</v>
      </c>
      <c r="BJ61">
        <v>0</v>
      </c>
      <c r="BK61">
        <v>12.39</v>
      </c>
      <c r="BL61">
        <v>0</v>
      </c>
      <c r="BM61">
        <v>0</v>
      </c>
      <c r="BN61">
        <v>26.7256</v>
      </c>
      <c r="BO61">
        <v>24.77</v>
      </c>
      <c r="BP61">
        <v>26.7256</v>
      </c>
    </row>
    <row r="62" spans="1:68">
      <c r="G62" t="s">
        <v>104</v>
      </c>
      <c r="H62" s="74">
        <v>373.20000000000005</v>
      </c>
      <c r="I62" s="47">
        <v>198.28</v>
      </c>
      <c r="J62" s="47">
        <v>543.89</v>
      </c>
      <c r="K62" s="47">
        <v>213.89000000000001</v>
      </c>
      <c r="L62" s="47">
        <v>18.649999999999999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25</v>
      </c>
      <c r="Y62">
        <v>10.58</v>
      </c>
      <c r="Z62">
        <v>17.309999999999999</v>
      </c>
      <c r="AA62">
        <v>0</v>
      </c>
      <c r="AB62">
        <v>0</v>
      </c>
      <c r="AC62">
        <v>0</v>
      </c>
      <c r="AD62">
        <v>0</v>
      </c>
      <c r="AE62">
        <v>15.69</v>
      </c>
      <c r="AF62">
        <v>0</v>
      </c>
      <c r="AG62">
        <v>163.72999999999999</v>
      </c>
      <c r="AH62">
        <v>27.89</v>
      </c>
      <c r="AI62">
        <v>24.04</v>
      </c>
      <c r="AJ62">
        <v>38.47</v>
      </c>
      <c r="AK62">
        <v>37.15</v>
      </c>
      <c r="AL62">
        <v>12.39</v>
      </c>
      <c r="AM62">
        <v>24.04</v>
      </c>
      <c r="AN62">
        <v>96.17</v>
      </c>
      <c r="AO62">
        <v>240.42</v>
      </c>
      <c r="AP62">
        <v>48.08</v>
      </c>
      <c r="AQ62">
        <v>11.68</v>
      </c>
      <c r="AR62">
        <v>96.17</v>
      </c>
      <c r="AS62">
        <v>12.5</v>
      </c>
      <c r="AT62">
        <v>1.92</v>
      </c>
      <c r="AU62">
        <v>0</v>
      </c>
      <c r="AV62">
        <v>48.08</v>
      </c>
      <c r="AW62">
        <v>90.4</v>
      </c>
      <c r="AX62">
        <v>21.16</v>
      </c>
      <c r="AY62">
        <v>23.97</v>
      </c>
      <c r="AZ62">
        <v>0.96</v>
      </c>
      <c r="BA62">
        <v>83.84</v>
      </c>
      <c r="BB62">
        <v>48.08</v>
      </c>
      <c r="BC62">
        <v>37.15</v>
      </c>
      <c r="BD62">
        <v>0</v>
      </c>
      <c r="BE62">
        <v>0</v>
      </c>
      <c r="BF62">
        <v>4.8099999999999996</v>
      </c>
      <c r="BG62">
        <v>3.85</v>
      </c>
      <c r="BH62">
        <v>37.15</v>
      </c>
      <c r="BI62">
        <v>8.07</v>
      </c>
      <c r="BJ62">
        <v>0</v>
      </c>
      <c r="BK62">
        <v>12.39</v>
      </c>
      <c r="BL62">
        <v>0</v>
      </c>
      <c r="BM62">
        <v>0</v>
      </c>
      <c r="BN62">
        <v>24.6584</v>
      </c>
      <c r="BO62">
        <v>24.77</v>
      </c>
      <c r="BP62">
        <v>24.6584</v>
      </c>
    </row>
    <row r="63" spans="1:68">
      <c r="G63" t="s">
        <v>105</v>
      </c>
      <c r="H63" s="74">
        <v>373.20000000000005</v>
      </c>
      <c r="I63" s="47">
        <v>198.28</v>
      </c>
      <c r="J63" s="47">
        <v>543.89</v>
      </c>
      <c r="K63" s="47">
        <v>206.00000000000003</v>
      </c>
      <c r="L63" s="47">
        <v>18.23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24.04</v>
      </c>
      <c r="Y63">
        <v>7.69</v>
      </c>
      <c r="Z63">
        <v>13.27</v>
      </c>
      <c r="AA63">
        <v>0</v>
      </c>
      <c r="AB63">
        <v>0</v>
      </c>
      <c r="AC63">
        <v>0</v>
      </c>
      <c r="AD63">
        <v>0</v>
      </c>
      <c r="AE63">
        <v>15.69</v>
      </c>
      <c r="AF63">
        <v>0</v>
      </c>
      <c r="AG63">
        <v>163.72999999999999</v>
      </c>
      <c r="AH63">
        <v>27.89</v>
      </c>
      <c r="AI63">
        <v>24.04</v>
      </c>
      <c r="AJ63">
        <v>38.47</v>
      </c>
      <c r="AK63">
        <v>37.15</v>
      </c>
      <c r="AL63">
        <v>12.39</v>
      </c>
      <c r="AM63">
        <v>24.04</v>
      </c>
      <c r="AN63">
        <v>96.17</v>
      </c>
      <c r="AO63">
        <v>240.42</v>
      </c>
      <c r="AP63">
        <v>48.08</v>
      </c>
      <c r="AQ63">
        <v>11.68</v>
      </c>
      <c r="AR63">
        <v>96.17</v>
      </c>
      <c r="AS63">
        <v>12.5</v>
      </c>
      <c r="AT63">
        <v>1.92</v>
      </c>
      <c r="AU63">
        <v>0</v>
      </c>
      <c r="AV63">
        <v>48.08</v>
      </c>
      <c r="AW63">
        <v>90.4</v>
      </c>
      <c r="AX63">
        <v>21.16</v>
      </c>
      <c r="AY63">
        <v>23.97</v>
      </c>
      <c r="AZ63">
        <v>0.96</v>
      </c>
      <c r="BA63">
        <v>83.84</v>
      </c>
      <c r="BB63">
        <v>48.08</v>
      </c>
      <c r="BC63">
        <v>37.15</v>
      </c>
      <c r="BD63">
        <v>0</v>
      </c>
      <c r="BE63">
        <v>0</v>
      </c>
      <c r="BF63">
        <v>4.8099999999999996</v>
      </c>
      <c r="BG63">
        <v>3.85</v>
      </c>
      <c r="BH63">
        <v>37.15</v>
      </c>
      <c r="BI63">
        <v>7.65</v>
      </c>
      <c r="BJ63">
        <v>0</v>
      </c>
      <c r="BK63">
        <v>12.39</v>
      </c>
      <c r="BL63">
        <v>0</v>
      </c>
      <c r="BM63">
        <v>0</v>
      </c>
      <c r="BN63">
        <v>26.779900000000001</v>
      </c>
      <c r="BO63">
        <v>24.77</v>
      </c>
      <c r="BP63">
        <v>26.779900000000001</v>
      </c>
    </row>
    <row r="64" spans="1:68">
      <c r="G64" t="s">
        <v>106</v>
      </c>
      <c r="H64" s="74">
        <v>373.20000000000005</v>
      </c>
      <c r="I64" s="47">
        <v>198.28</v>
      </c>
      <c r="J64" s="47">
        <v>543.89</v>
      </c>
      <c r="K64" s="47">
        <v>205.33</v>
      </c>
      <c r="L64" s="47">
        <v>17.57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21.16</v>
      </c>
      <c r="Y64">
        <v>7.69</v>
      </c>
      <c r="Z64">
        <v>15.48</v>
      </c>
      <c r="AA64">
        <v>0</v>
      </c>
      <c r="AB64">
        <v>0</v>
      </c>
      <c r="AC64">
        <v>0</v>
      </c>
      <c r="AD64">
        <v>0</v>
      </c>
      <c r="AE64">
        <v>15.69</v>
      </c>
      <c r="AF64">
        <v>0</v>
      </c>
      <c r="AG64">
        <v>163.72999999999999</v>
      </c>
      <c r="AH64">
        <v>27.89</v>
      </c>
      <c r="AI64">
        <v>24.04</v>
      </c>
      <c r="AJ64">
        <v>38.47</v>
      </c>
      <c r="AK64">
        <v>37.15</v>
      </c>
      <c r="AL64">
        <v>12.39</v>
      </c>
      <c r="AM64">
        <v>24.04</v>
      </c>
      <c r="AN64">
        <v>96.17</v>
      </c>
      <c r="AO64">
        <v>240.42</v>
      </c>
      <c r="AP64">
        <v>48.08</v>
      </c>
      <c r="AQ64">
        <v>11.68</v>
      </c>
      <c r="AR64">
        <v>96.17</v>
      </c>
      <c r="AS64">
        <v>12.5</v>
      </c>
      <c r="AT64">
        <v>1.92</v>
      </c>
      <c r="AU64">
        <v>0</v>
      </c>
      <c r="AV64">
        <v>48.08</v>
      </c>
      <c r="AW64">
        <v>90.4</v>
      </c>
      <c r="AX64">
        <v>21.16</v>
      </c>
      <c r="AY64">
        <v>23.97</v>
      </c>
      <c r="AZ64">
        <v>0.96</v>
      </c>
      <c r="BA64">
        <v>83.84</v>
      </c>
      <c r="BB64">
        <v>48.08</v>
      </c>
      <c r="BC64">
        <v>37.15</v>
      </c>
      <c r="BD64">
        <v>0</v>
      </c>
      <c r="BE64">
        <v>0</v>
      </c>
      <c r="BF64">
        <v>4.8099999999999996</v>
      </c>
      <c r="BG64">
        <v>3.85</v>
      </c>
      <c r="BH64">
        <v>37.15</v>
      </c>
      <c r="BI64">
        <v>6.99</v>
      </c>
      <c r="BJ64">
        <v>0</v>
      </c>
      <c r="BK64">
        <v>12.39</v>
      </c>
      <c r="BL64">
        <v>0</v>
      </c>
      <c r="BM64">
        <v>0</v>
      </c>
      <c r="BN64">
        <v>26.779900000000001</v>
      </c>
      <c r="BO64">
        <v>24.77</v>
      </c>
      <c r="BP64">
        <v>26.779900000000001</v>
      </c>
    </row>
    <row r="65" spans="7:68">
      <c r="G65" t="s">
        <v>107</v>
      </c>
      <c r="H65" s="74">
        <v>373.20000000000005</v>
      </c>
      <c r="I65" s="47">
        <v>198.28</v>
      </c>
      <c r="J65" s="47">
        <v>543.89</v>
      </c>
      <c r="K65" s="47">
        <v>204.95000000000002</v>
      </c>
      <c r="L65" s="47">
        <v>16.48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20.2</v>
      </c>
      <c r="Y65">
        <v>7.69</v>
      </c>
      <c r="Z65">
        <v>16.059999999999999</v>
      </c>
      <c r="AA65">
        <v>0</v>
      </c>
      <c r="AB65">
        <v>0</v>
      </c>
      <c r="AC65">
        <v>0</v>
      </c>
      <c r="AD65">
        <v>0</v>
      </c>
      <c r="AE65">
        <v>15.69</v>
      </c>
      <c r="AF65">
        <v>0</v>
      </c>
      <c r="AG65">
        <v>163.72999999999999</v>
      </c>
      <c r="AH65">
        <v>27.89</v>
      </c>
      <c r="AI65">
        <v>24.04</v>
      </c>
      <c r="AJ65">
        <v>38.47</v>
      </c>
      <c r="AK65">
        <v>37.15</v>
      </c>
      <c r="AL65">
        <v>12.39</v>
      </c>
      <c r="AM65">
        <v>24.04</v>
      </c>
      <c r="AN65">
        <v>96.17</v>
      </c>
      <c r="AO65">
        <v>240.42</v>
      </c>
      <c r="AP65">
        <v>48.08</v>
      </c>
      <c r="AQ65">
        <v>11.68</v>
      </c>
      <c r="AR65">
        <v>96.17</v>
      </c>
      <c r="AS65">
        <v>12.5</v>
      </c>
      <c r="AT65">
        <v>1.92</v>
      </c>
      <c r="AU65">
        <v>0</v>
      </c>
      <c r="AV65">
        <v>48.08</v>
      </c>
      <c r="AW65">
        <v>90.4</v>
      </c>
      <c r="AX65">
        <v>21.16</v>
      </c>
      <c r="AY65">
        <v>23.97</v>
      </c>
      <c r="AZ65">
        <v>0.96</v>
      </c>
      <c r="BA65">
        <v>83.84</v>
      </c>
      <c r="BB65">
        <v>48.08</v>
      </c>
      <c r="BC65">
        <v>37.15</v>
      </c>
      <c r="BD65">
        <v>0</v>
      </c>
      <c r="BE65">
        <v>0</v>
      </c>
      <c r="BF65">
        <v>4.8099999999999996</v>
      </c>
      <c r="BG65">
        <v>3.85</v>
      </c>
      <c r="BH65">
        <v>37.15</v>
      </c>
      <c r="BI65">
        <v>5.9</v>
      </c>
      <c r="BJ65">
        <v>0</v>
      </c>
      <c r="BK65">
        <v>12.39</v>
      </c>
      <c r="BL65">
        <v>0</v>
      </c>
      <c r="BM65">
        <v>0</v>
      </c>
      <c r="BN65">
        <v>26.779900000000001</v>
      </c>
      <c r="BO65">
        <v>24.77</v>
      </c>
      <c r="BP65">
        <v>26.779900000000001</v>
      </c>
    </row>
    <row r="66" spans="7:68">
      <c r="G66" t="s">
        <v>108</v>
      </c>
      <c r="H66" s="74">
        <v>373.20000000000005</v>
      </c>
      <c r="I66" s="47">
        <v>198.28</v>
      </c>
      <c r="J66" s="47">
        <v>543.89</v>
      </c>
      <c r="K66" s="47">
        <v>203.31000000000003</v>
      </c>
      <c r="L66" s="47">
        <v>16.25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16.350000000000001</v>
      </c>
      <c r="Y66">
        <v>7.5</v>
      </c>
      <c r="Z66">
        <v>18.46</v>
      </c>
      <c r="AA66">
        <v>0</v>
      </c>
      <c r="AB66">
        <v>0</v>
      </c>
      <c r="AC66">
        <v>0</v>
      </c>
      <c r="AD66">
        <v>0</v>
      </c>
      <c r="AE66">
        <v>15.69</v>
      </c>
      <c r="AF66">
        <v>0</v>
      </c>
      <c r="AG66">
        <v>163.72999999999999</v>
      </c>
      <c r="AH66">
        <v>27.89</v>
      </c>
      <c r="AI66">
        <v>24.04</v>
      </c>
      <c r="AJ66">
        <v>38.47</v>
      </c>
      <c r="AK66">
        <v>37.15</v>
      </c>
      <c r="AL66">
        <v>12.39</v>
      </c>
      <c r="AM66">
        <v>24.04</v>
      </c>
      <c r="AN66">
        <v>96.17</v>
      </c>
      <c r="AO66">
        <v>240.42</v>
      </c>
      <c r="AP66">
        <v>48.08</v>
      </c>
      <c r="AQ66">
        <v>11.68</v>
      </c>
      <c r="AR66">
        <v>96.17</v>
      </c>
      <c r="AS66">
        <v>12.5</v>
      </c>
      <c r="AT66">
        <v>1.92</v>
      </c>
      <c r="AU66">
        <v>0</v>
      </c>
      <c r="AV66">
        <v>48.08</v>
      </c>
      <c r="AW66">
        <v>90.4</v>
      </c>
      <c r="AX66">
        <v>21.16</v>
      </c>
      <c r="AY66">
        <v>23.97</v>
      </c>
      <c r="AZ66">
        <v>0.96</v>
      </c>
      <c r="BA66">
        <v>83.84</v>
      </c>
      <c r="BB66">
        <v>48.08</v>
      </c>
      <c r="BC66">
        <v>37.15</v>
      </c>
      <c r="BD66">
        <v>0</v>
      </c>
      <c r="BE66">
        <v>0</v>
      </c>
      <c r="BF66">
        <v>4.8099999999999996</v>
      </c>
      <c r="BG66">
        <v>3.85</v>
      </c>
      <c r="BH66">
        <v>37.15</v>
      </c>
      <c r="BI66">
        <v>5.67</v>
      </c>
      <c r="BJ66">
        <v>0</v>
      </c>
      <c r="BK66">
        <v>12.39</v>
      </c>
      <c r="BL66">
        <v>0</v>
      </c>
      <c r="BM66">
        <v>0</v>
      </c>
      <c r="BN66">
        <v>26.7256</v>
      </c>
      <c r="BO66">
        <v>24.77</v>
      </c>
      <c r="BP66">
        <v>26.7256</v>
      </c>
    </row>
    <row r="67" spans="7:68">
      <c r="G67" t="s">
        <v>109</v>
      </c>
      <c r="H67" s="74">
        <v>373.06000000000006</v>
      </c>
      <c r="I67" s="47">
        <v>198.28</v>
      </c>
      <c r="J67" s="47">
        <v>545.45999999999992</v>
      </c>
      <c r="K67" s="47">
        <v>200.33</v>
      </c>
      <c r="L67" s="47">
        <v>15.2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16.350000000000001</v>
      </c>
      <c r="Y67">
        <v>7.5</v>
      </c>
      <c r="Z67">
        <v>15.48</v>
      </c>
      <c r="AA67">
        <v>0</v>
      </c>
      <c r="AB67">
        <v>0</v>
      </c>
      <c r="AC67">
        <v>0</v>
      </c>
      <c r="AD67">
        <v>0</v>
      </c>
      <c r="AE67">
        <v>17.260000000000002</v>
      </c>
      <c r="AF67">
        <v>0</v>
      </c>
      <c r="AG67">
        <v>163.72999999999999</v>
      </c>
      <c r="AH67">
        <v>27.89</v>
      </c>
      <c r="AI67">
        <v>24.04</v>
      </c>
      <c r="AJ67">
        <v>38.47</v>
      </c>
      <c r="AK67">
        <v>37.15</v>
      </c>
      <c r="AL67">
        <v>12.39</v>
      </c>
      <c r="AM67">
        <v>24.04</v>
      </c>
      <c r="AN67">
        <v>96.17</v>
      </c>
      <c r="AO67">
        <v>240.42</v>
      </c>
      <c r="AP67">
        <v>48.08</v>
      </c>
      <c r="AQ67">
        <v>11.68</v>
      </c>
      <c r="AR67">
        <v>96.17</v>
      </c>
      <c r="AS67">
        <v>12.5</v>
      </c>
      <c r="AT67">
        <v>1.92</v>
      </c>
      <c r="AU67">
        <v>0</v>
      </c>
      <c r="AV67">
        <v>48.08</v>
      </c>
      <c r="AW67">
        <v>90.4</v>
      </c>
      <c r="AX67">
        <v>21.16</v>
      </c>
      <c r="AY67">
        <v>23.97</v>
      </c>
      <c r="AZ67">
        <v>0.82</v>
      </c>
      <c r="BA67">
        <v>83.84</v>
      </c>
      <c r="BB67">
        <v>48.08</v>
      </c>
      <c r="BC67">
        <v>37.15</v>
      </c>
      <c r="BD67">
        <v>0</v>
      </c>
      <c r="BE67">
        <v>0</v>
      </c>
      <c r="BF67">
        <v>4.8099999999999996</v>
      </c>
      <c r="BG67">
        <v>3.85</v>
      </c>
      <c r="BH67">
        <v>37.15</v>
      </c>
      <c r="BI67">
        <v>4.62</v>
      </c>
      <c r="BJ67">
        <v>0</v>
      </c>
      <c r="BK67">
        <v>12.39</v>
      </c>
      <c r="BL67">
        <v>0</v>
      </c>
      <c r="BM67">
        <v>0</v>
      </c>
      <c r="BN67">
        <v>26.7256</v>
      </c>
      <c r="BO67">
        <v>24.77</v>
      </c>
      <c r="BP67">
        <v>26.7256</v>
      </c>
    </row>
    <row r="68" spans="7:68">
      <c r="G68" t="s">
        <v>110</v>
      </c>
      <c r="H68" s="74">
        <v>373.06000000000006</v>
      </c>
      <c r="I68" s="47">
        <v>198.28</v>
      </c>
      <c r="J68" s="47">
        <v>545.45999999999992</v>
      </c>
      <c r="K68" s="47">
        <v>195.43000000000004</v>
      </c>
      <c r="L68" s="47">
        <v>13.58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14.43</v>
      </c>
      <c r="Y68">
        <v>7.79</v>
      </c>
      <c r="Z68">
        <v>12.21</v>
      </c>
      <c r="AA68">
        <v>0</v>
      </c>
      <c r="AB68">
        <v>0</v>
      </c>
      <c r="AC68">
        <v>0</v>
      </c>
      <c r="AD68">
        <v>0</v>
      </c>
      <c r="AE68">
        <v>17.260000000000002</v>
      </c>
      <c r="AF68">
        <v>0</v>
      </c>
      <c r="AG68">
        <v>163.72999999999999</v>
      </c>
      <c r="AH68">
        <v>27.89</v>
      </c>
      <c r="AI68">
        <v>24.04</v>
      </c>
      <c r="AJ68">
        <v>38.47</v>
      </c>
      <c r="AK68">
        <v>37.15</v>
      </c>
      <c r="AL68">
        <v>12.39</v>
      </c>
      <c r="AM68">
        <v>24.04</v>
      </c>
      <c r="AN68">
        <v>96.17</v>
      </c>
      <c r="AO68">
        <v>240.42</v>
      </c>
      <c r="AP68">
        <v>48.08</v>
      </c>
      <c r="AQ68">
        <v>11.68</v>
      </c>
      <c r="AR68">
        <v>96.17</v>
      </c>
      <c r="AS68">
        <v>12.5</v>
      </c>
      <c r="AT68">
        <v>1.92</v>
      </c>
      <c r="AU68">
        <v>0</v>
      </c>
      <c r="AV68">
        <v>48.08</v>
      </c>
      <c r="AW68">
        <v>90.4</v>
      </c>
      <c r="AX68">
        <v>21.16</v>
      </c>
      <c r="AY68">
        <v>23.97</v>
      </c>
      <c r="AZ68">
        <v>0.82</v>
      </c>
      <c r="BA68">
        <v>83.84</v>
      </c>
      <c r="BB68">
        <v>48.08</v>
      </c>
      <c r="BC68">
        <v>37.15</v>
      </c>
      <c r="BD68">
        <v>0</v>
      </c>
      <c r="BE68">
        <v>0</v>
      </c>
      <c r="BF68">
        <v>4.8099999999999996</v>
      </c>
      <c r="BG68">
        <v>3.85</v>
      </c>
      <c r="BH68">
        <v>37.15</v>
      </c>
      <c r="BI68">
        <v>3</v>
      </c>
      <c r="BJ68">
        <v>0</v>
      </c>
      <c r="BK68">
        <v>12.39</v>
      </c>
      <c r="BL68">
        <v>0</v>
      </c>
      <c r="BM68">
        <v>0</v>
      </c>
      <c r="BN68">
        <v>26.7256</v>
      </c>
      <c r="BO68">
        <v>24.77</v>
      </c>
      <c r="BP68">
        <v>26.7256</v>
      </c>
    </row>
    <row r="69" spans="7:68">
      <c r="G69" t="s">
        <v>111</v>
      </c>
      <c r="H69" s="74">
        <v>373.06000000000006</v>
      </c>
      <c r="I69" s="47">
        <v>198.28</v>
      </c>
      <c r="J69" s="47">
        <v>545.45999999999992</v>
      </c>
      <c r="K69" s="47">
        <v>189.66</v>
      </c>
      <c r="L69" s="47">
        <v>12.71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11.54</v>
      </c>
      <c r="Y69">
        <v>7.79</v>
      </c>
      <c r="Z69">
        <v>9.33</v>
      </c>
      <c r="AA69">
        <v>0</v>
      </c>
      <c r="AB69">
        <v>0</v>
      </c>
      <c r="AC69">
        <v>0</v>
      </c>
      <c r="AD69">
        <v>0</v>
      </c>
      <c r="AE69">
        <v>17.260000000000002</v>
      </c>
      <c r="AF69">
        <v>0</v>
      </c>
      <c r="AG69">
        <v>163.72999999999999</v>
      </c>
      <c r="AH69">
        <v>27.89</v>
      </c>
      <c r="AI69">
        <v>24.04</v>
      </c>
      <c r="AJ69">
        <v>38.47</v>
      </c>
      <c r="AK69">
        <v>37.15</v>
      </c>
      <c r="AL69">
        <v>12.39</v>
      </c>
      <c r="AM69">
        <v>24.04</v>
      </c>
      <c r="AN69">
        <v>96.17</v>
      </c>
      <c r="AO69">
        <v>240.42</v>
      </c>
      <c r="AP69">
        <v>48.08</v>
      </c>
      <c r="AQ69">
        <v>11.68</v>
      </c>
      <c r="AR69">
        <v>96.17</v>
      </c>
      <c r="AS69">
        <v>12.5</v>
      </c>
      <c r="AT69">
        <v>1.92</v>
      </c>
      <c r="AU69">
        <v>0</v>
      </c>
      <c r="AV69">
        <v>48.08</v>
      </c>
      <c r="AW69">
        <v>90.4</v>
      </c>
      <c r="AX69">
        <v>21.16</v>
      </c>
      <c r="AY69">
        <v>23.97</v>
      </c>
      <c r="AZ69">
        <v>0.82</v>
      </c>
      <c r="BA69">
        <v>83.84</v>
      </c>
      <c r="BB69">
        <v>48.08</v>
      </c>
      <c r="BC69">
        <v>37.15</v>
      </c>
      <c r="BD69">
        <v>0</v>
      </c>
      <c r="BE69">
        <v>0</v>
      </c>
      <c r="BF69">
        <v>4.8099999999999996</v>
      </c>
      <c r="BG69">
        <v>3.85</v>
      </c>
      <c r="BH69">
        <v>37.15</v>
      </c>
      <c r="BI69">
        <v>2.13</v>
      </c>
      <c r="BJ69">
        <v>0</v>
      </c>
      <c r="BK69">
        <v>12.39</v>
      </c>
      <c r="BL69">
        <v>0</v>
      </c>
      <c r="BM69">
        <v>0</v>
      </c>
      <c r="BN69">
        <v>26.7256</v>
      </c>
      <c r="BO69">
        <v>24.77</v>
      </c>
      <c r="BP69">
        <v>26.7256</v>
      </c>
    </row>
    <row r="70" spans="7:68">
      <c r="G70" t="s">
        <v>112</v>
      </c>
      <c r="H70" s="74">
        <v>373.06000000000006</v>
      </c>
      <c r="I70" s="47">
        <v>198.28</v>
      </c>
      <c r="J70" s="47">
        <v>545.45999999999992</v>
      </c>
      <c r="K70" s="47">
        <v>184.67000000000004</v>
      </c>
      <c r="L70" s="47">
        <v>11.81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8.66</v>
      </c>
      <c r="Y70">
        <v>7.89</v>
      </c>
      <c r="Z70">
        <v>7.12</v>
      </c>
      <c r="AA70">
        <v>0</v>
      </c>
      <c r="AB70">
        <v>0</v>
      </c>
      <c r="AC70">
        <v>0</v>
      </c>
      <c r="AD70">
        <v>0</v>
      </c>
      <c r="AE70">
        <v>17.260000000000002</v>
      </c>
      <c r="AF70">
        <v>0</v>
      </c>
      <c r="AG70">
        <v>163.72999999999999</v>
      </c>
      <c r="AH70">
        <v>27.89</v>
      </c>
      <c r="AI70">
        <v>24.04</v>
      </c>
      <c r="AJ70">
        <v>38.47</v>
      </c>
      <c r="AK70">
        <v>37.15</v>
      </c>
      <c r="AL70">
        <v>12.39</v>
      </c>
      <c r="AM70">
        <v>24.04</v>
      </c>
      <c r="AN70">
        <v>96.17</v>
      </c>
      <c r="AO70">
        <v>240.42</v>
      </c>
      <c r="AP70">
        <v>48.08</v>
      </c>
      <c r="AQ70">
        <v>11.68</v>
      </c>
      <c r="AR70">
        <v>96.17</v>
      </c>
      <c r="AS70">
        <v>12.5</v>
      </c>
      <c r="AT70">
        <v>1.92</v>
      </c>
      <c r="AU70">
        <v>0</v>
      </c>
      <c r="AV70">
        <v>48.08</v>
      </c>
      <c r="AW70">
        <v>90.4</v>
      </c>
      <c r="AX70">
        <v>21.16</v>
      </c>
      <c r="AY70">
        <v>23.97</v>
      </c>
      <c r="AZ70">
        <v>0.82</v>
      </c>
      <c r="BA70">
        <v>83.84</v>
      </c>
      <c r="BB70">
        <v>48.08</v>
      </c>
      <c r="BC70">
        <v>37.15</v>
      </c>
      <c r="BD70">
        <v>0</v>
      </c>
      <c r="BE70">
        <v>0</v>
      </c>
      <c r="BF70">
        <v>4.8099999999999996</v>
      </c>
      <c r="BG70">
        <v>3.85</v>
      </c>
      <c r="BH70">
        <v>37.15</v>
      </c>
      <c r="BI70">
        <v>1.23</v>
      </c>
      <c r="BJ70">
        <v>0</v>
      </c>
      <c r="BK70">
        <v>12.39</v>
      </c>
      <c r="BL70">
        <v>0</v>
      </c>
      <c r="BM70">
        <v>0</v>
      </c>
      <c r="BN70">
        <v>26.7256</v>
      </c>
      <c r="BO70">
        <v>24.77</v>
      </c>
      <c r="BP70">
        <v>26.7256</v>
      </c>
    </row>
    <row r="71" spans="7:68">
      <c r="G71" t="s">
        <v>113</v>
      </c>
      <c r="H71" s="74">
        <v>373.00999999999993</v>
      </c>
      <c r="I71" s="47">
        <v>198.28</v>
      </c>
      <c r="J71" s="47">
        <v>545.45999999999992</v>
      </c>
      <c r="K71" s="47">
        <v>161.00000000000003</v>
      </c>
      <c r="L71" s="47">
        <v>11.54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0</v>
      </c>
      <c r="AA71">
        <v>96.17</v>
      </c>
      <c r="AB71">
        <v>96.17</v>
      </c>
      <c r="AC71">
        <v>21.16</v>
      </c>
      <c r="AD71">
        <v>0</v>
      </c>
      <c r="AE71">
        <v>17.260000000000002</v>
      </c>
      <c r="AF71">
        <v>24.04</v>
      </c>
      <c r="AG71">
        <v>163.72999999999999</v>
      </c>
      <c r="AH71">
        <v>27.89</v>
      </c>
      <c r="AI71">
        <v>24.04</v>
      </c>
      <c r="AJ71">
        <v>38.47</v>
      </c>
      <c r="AK71">
        <v>37.15</v>
      </c>
      <c r="AL71">
        <v>12.39</v>
      </c>
      <c r="AM71">
        <v>0</v>
      </c>
      <c r="AN71">
        <v>0</v>
      </c>
      <c r="AO71">
        <v>240.42</v>
      </c>
      <c r="AP71">
        <v>48.08</v>
      </c>
      <c r="AQ71">
        <v>11.68</v>
      </c>
      <c r="AR71">
        <v>0</v>
      </c>
      <c r="AS71">
        <v>12.5</v>
      </c>
      <c r="AT71">
        <v>1.92</v>
      </c>
      <c r="AU71">
        <v>0</v>
      </c>
      <c r="AV71">
        <v>48.08</v>
      </c>
      <c r="AW71">
        <v>90.4</v>
      </c>
      <c r="AX71">
        <v>0</v>
      </c>
      <c r="AY71">
        <v>23.97</v>
      </c>
      <c r="AZ71">
        <v>0.77</v>
      </c>
      <c r="BA71">
        <v>83.84</v>
      </c>
      <c r="BB71">
        <v>0</v>
      </c>
      <c r="BC71">
        <v>37.15</v>
      </c>
      <c r="BD71">
        <v>0</v>
      </c>
      <c r="BE71">
        <v>0</v>
      </c>
      <c r="BF71">
        <v>4.8099999999999996</v>
      </c>
      <c r="BG71">
        <v>3.85</v>
      </c>
      <c r="BH71">
        <v>37.15</v>
      </c>
      <c r="BI71">
        <v>0.96</v>
      </c>
      <c r="BJ71">
        <v>0</v>
      </c>
      <c r="BK71">
        <v>12.39</v>
      </c>
      <c r="BL71">
        <v>48.08</v>
      </c>
      <c r="BM71">
        <v>0</v>
      </c>
      <c r="BN71">
        <v>26.7256</v>
      </c>
      <c r="BO71">
        <v>24.77</v>
      </c>
      <c r="BP71">
        <v>26.7256</v>
      </c>
    </row>
    <row r="72" spans="7:68">
      <c r="G72" t="s">
        <v>114</v>
      </c>
      <c r="H72" s="74">
        <v>373.00999999999993</v>
      </c>
      <c r="I72" s="47">
        <v>198.28</v>
      </c>
      <c r="J72" s="47">
        <v>545.45999999999992</v>
      </c>
      <c r="K72" s="47">
        <v>161.00000000000003</v>
      </c>
      <c r="L72" s="47">
        <v>11.11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0</v>
      </c>
      <c r="AA72">
        <v>96.17</v>
      </c>
      <c r="AB72">
        <v>96.17</v>
      </c>
      <c r="AC72">
        <v>21.16</v>
      </c>
      <c r="AD72">
        <v>0</v>
      </c>
      <c r="AE72">
        <v>17.260000000000002</v>
      </c>
      <c r="AF72">
        <v>24.04</v>
      </c>
      <c r="AG72">
        <v>163.72999999999999</v>
      </c>
      <c r="AH72">
        <v>27.89</v>
      </c>
      <c r="AI72">
        <v>24.04</v>
      </c>
      <c r="AJ72">
        <v>38.47</v>
      </c>
      <c r="AK72">
        <v>37.15</v>
      </c>
      <c r="AL72">
        <v>12.39</v>
      </c>
      <c r="AM72">
        <v>0</v>
      </c>
      <c r="AN72">
        <v>0</v>
      </c>
      <c r="AO72">
        <v>240.42</v>
      </c>
      <c r="AP72">
        <v>48.08</v>
      </c>
      <c r="AQ72">
        <v>11.68</v>
      </c>
      <c r="AR72">
        <v>0</v>
      </c>
      <c r="AS72">
        <v>12.5</v>
      </c>
      <c r="AT72">
        <v>1.92</v>
      </c>
      <c r="AU72">
        <v>0</v>
      </c>
      <c r="AV72">
        <v>48.08</v>
      </c>
      <c r="AW72">
        <v>90.4</v>
      </c>
      <c r="AX72">
        <v>0</v>
      </c>
      <c r="AY72">
        <v>23.97</v>
      </c>
      <c r="AZ72">
        <v>0.77</v>
      </c>
      <c r="BA72">
        <v>83.84</v>
      </c>
      <c r="BB72">
        <v>0</v>
      </c>
      <c r="BC72">
        <v>37.15</v>
      </c>
      <c r="BD72">
        <v>0</v>
      </c>
      <c r="BE72">
        <v>0</v>
      </c>
      <c r="BF72">
        <v>4.8099999999999996</v>
      </c>
      <c r="BG72">
        <v>3.85</v>
      </c>
      <c r="BH72">
        <v>37.15</v>
      </c>
      <c r="BI72">
        <v>0.53</v>
      </c>
      <c r="BJ72">
        <v>0</v>
      </c>
      <c r="BK72">
        <v>12.39</v>
      </c>
      <c r="BL72">
        <v>48.08</v>
      </c>
      <c r="BM72">
        <v>0</v>
      </c>
      <c r="BN72">
        <v>26.779900000000001</v>
      </c>
      <c r="BO72">
        <v>24.77</v>
      </c>
      <c r="BP72">
        <v>26.779900000000001</v>
      </c>
    </row>
    <row r="73" spans="7:68">
      <c r="G73" t="s">
        <v>115</v>
      </c>
      <c r="H73" s="74">
        <v>373.00999999999993</v>
      </c>
      <c r="I73" s="47">
        <v>198.28</v>
      </c>
      <c r="J73" s="47">
        <v>545.45999999999992</v>
      </c>
      <c r="K73" s="47">
        <v>161.00000000000003</v>
      </c>
      <c r="L73" s="47">
        <v>10.85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0</v>
      </c>
      <c r="AA73">
        <v>96.17</v>
      </c>
      <c r="AB73">
        <v>96.17</v>
      </c>
      <c r="AC73">
        <v>21.16</v>
      </c>
      <c r="AD73">
        <v>0</v>
      </c>
      <c r="AE73">
        <v>17.260000000000002</v>
      </c>
      <c r="AF73">
        <v>24.04</v>
      </c>
      <c r="AG73">
        <v>163.72999999999999</v>
      </c>
      <c r="AH73">
        <v>27.89</v>
      </c>
      <c r="AI73">
        <v>24.04</v>
      </c>
      <c r="AJ73">
        <v>38.47</v>
      </c>
      <c r="AK73">
        <v>37.15</v>
      </c>
      <c r="AL73">
        <v>12.39</v>
      </c>
      <c r="AM73">
        <v>0</v>
      </c>
      <c r="AN73">
        <v>0</v>
      </c>
      <c r="AO73">
        <v>240.42</v>
      </c>
      <c r="AP73">
        <v>48.08</v>
      </c>
      <c r="AQ73">
        <v>11.68</v>
      </c>
      <c r="AR73">
        <v>0</v>
      </c>
      <c r="AS73">
        <v>12.5</v>
      </c>
      <c r="AT73">
        <v>1.92</v>
      </c>
      <c r="AU73">
        <v>0</v>
      </c>
      <c r="AV73">
        <v>48.08</v>
      </c>
      <c r="AW73">
        <v>90.4</v>
      </c>
      <c r="AX73">
        <v>0</v>
      </c>
      <c r="AY73">
        <v>23.97</v>
      </c>
      <c r="AZ73">
        <v>0.77</v>
      </c>
      <c r="BA73">
        <v>83.84</v>
      </c>
      <c r="BB73">
        <v>0</v>
      </c>
      <c r="BC73">
        <v>37.15</v>
      </c>
      <c r="BD73">
        <v>0</v>
      </c>
      <c r="BE73">
        <v>0</v>
      </c>
      <c r="BF73">
        <v>4.8099999999999996</v>
      </c>
      <c r="BG73">
        <v>3.85</v>
      </c>
      <c r="BH73">
        <v>37.15</v>
      </c>
      <c r="BI73">
        <v>0.27</v>
      </c>
      <c r="BJ73">
        <v>0</v>
      </c>
      <c r="BK73">
        <v>12.39</v>
      </c>
      <c r="BL73">
        <v>48.08</v>
      </c>
      <c r="BM73">
        <v>0</v>
      </c>
      <c r="BN73">
        <v>26.779900000000001</v>
      </c>
      <c r="BO73">
        <v>24.77</v>
      </c>
      <c r="BP73">
        <v>26.779900000000001</v>
      </c>
    </row>
    <row r="74" spans="7:68">
      <c r="G74" t="s">
        <v>116</v>
      </c>
      <c r="H74" s="74">
        <v>373.00999999999993</v>
      </c>
      <c r="I74" s="47">
        <v>198.28</v>
      </c>
      <c r="J74" s="47">
        <v>545.45999999999992</v>
      </c>
      <c r="K74" s="47">
        <v>161.00000000000003</v>
      </c>
      <c r="L74" s="47">
        <v>10.72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</v>
      </c>
      <c r="AA74">
        <v>96.17</v>
      </c>
      <c r="AB74">
        <v>96.17</v>
      </c>
      <c r="AC74">
        <v>21.16</v>
      </c>
      <c r="AD74">
        <v>0</v>
      </c>
      <c r="AE74">
        <v>17.260000000000002</v>
      </c>
      <c r="AF74">
        <v>24.04</v>
      </c>
      <c r="AG74">
        <v>163.72999999999999</v>
      </c>
      <c r="AH74">
        <v>27.89</v>
      </c>
      <c r="AI74">
        <v>24.04</v>
      </c>
      <c r="AJ74">
        <v>38.47</v>
      </c>
      <c r="AK74">
        <v>37.15</v>
      </c>
      <c r="AL74">
        <v>12.39</v>
      </c>
      <c r="AM74">
        <v>0</v>
      </c>
      <c r="AN74">
        <v>0</v>
      </c>
      <c r="AO74">
        <v>240.42</v>
      </c>
      <c r="AP74">
        <v>48.08</v>
      </c>
      <c r="AQ74">
        <v>11.68</v>
      </c>
      <c r="AR74">
        <v>0</v>
      </c>
      <c r="AS74">
        <v>12.5</v>
      </c>
      <c r="AT74">
        <v>1.92</v>
      </c>
      <c r="AU74">
        <v>0</v>
      </c>
      <c r="AV74">
        <v>48.08</v>
      </c>
      <c r="AW74">
        <v>90.4</v>
      </c>
      <c r="AX74">
        <v>0</v>
      </c>
      <c r="AY74">
        <v>23.97</v>
      </c>
      <c r="AZ74">
        <v>0.77</v>
      </c>
      <c r="BA74">
        <v>83.84</v>
      </c>
      <c r="BB74">
        <v>0</v>
      </c>
      <c r="BC74">
        <v>37.15</v>
      </c>
      <c r="BD74">
        <v>0</v>
      </c>
      <c r="BE74">
        <v>0</v>
      </c>
      <c r="BF74">
        <v>4.8099999999999996</v>
      </c>
      <c r="BG74">
        <v>3.85</v>
      </c>
      <c r="BH74">
        <v>37.15</v>
      </c>
      <c r="BI74">
        <v>0.14000000000000001</v>
      </c>
      <c r="BJ74">
        <v>0</v>
      </c>
      <c r="BK74">
        <v>12.39</v>
      </c>
      <c r="BL74">
        <v>48.08</v>
      </c>
      <c r="BM74">
        <v>0</v>
      </c>
      <c r="BN74">
        <v>26.779900000000001</v>
      </c>
      <c r="BO74">
        <v>24.77</v>
      </c>
      <c r="BP74">
        <v>26.779900000000001</v>
      </c>
    </row>
    <row r="75" spans="7:68">
      <c r="G75" t="s">
        <v>117</v>
      </c>
      <c r="H75" s="74">
        <v>360.36999999999995</v>
      </c>
      <c r="I75" s="47">
        <v>198.28</v>
      </c>
      <c r="J75" s="47">
        <v>545.45999999999992</v>
      </c>
      <c r="K75" s="47">
        <v>161.00000000000003</v>
      </c>
      <c r="L75" s="47">
        <v>10.67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0</v>
      </c>
      <c r="AA75">
        <v>96.17</v>
      </c>
      <c r="AB75">
        <v>96.17</v>
      </c>
      <c r="AC75">
        <v>21.16</v>
      </c>
      <c r="AD75">
        <v>0</v>
      </c>
      <c r="AE75">
        <v>17.260000000000002</v>
      </c>
      <c r="AF75">
        <v>24.04</v>
      </c>
      <c r="AG75">
        <v>163.72999999999999</v>
      </c>
      <c r="AH75">
        <v>27.89</v>
      </c>
      <c r="AI75">
        <v>24.04</v>
      </c>
      <c r="AJ75">
        <v>38.47</v>
      </c>
      <c r="AK75">
        <v>37.15</v>
      </c>
      <c r="AL75">
        <v>12.39</v>
      </c>
      <c r="AM75">
        <v>0</v>
      </c>
      <c r="AN75">
        <v>0</v>
      </c>
      <c r="AO75">
        <v>240.42</v>
      </c>
      <c r="AP75">
        <v>48.08</v>
      </c>
      <c r="AQ75">
        <v>0</v>
      </c>
      <c r="AR75">
        <v>0</v>
      </c>
      <c r="AS75">
        <v>11.54</v>
      </c>
      <c r="AT75">
        <v>1.92</v>
      </c>
      <c r="AU75">
        <v>0</v>
      </c>
      <c r="AV75">
        <v>48.08</v>
      </c>
      <c r="AW75">
        <v>90.4</v>
      </c>
      <c r="AX75">
        <v>0</v>
      </c>
      <c r="AY75">
        <v>23.97</v>
      </c>
      <c r="AZ75">
        <v>0.77</v>
      </c>
      <c r="BA75">
        <v>83.84</v>
      </c>
      <c r="BB75">
        <v>0</v>
      </c>
      <c r="BC75">
        <v>37.15</v>
      </c>
      <c r="BD75">
        <v>0</v>
      </c>
      <c r="BE75">
        <v>0</v>
      </c>
      <c r="BF75">
        <v>4.8099999999999996</v>
      </c>
      <c r="BG75">
        <v>3.85</v>
      </c>
      <c r="BH75">
        <v>37.15</v>
      </c>
      <c r="BI75">
        <v>0.09</v>
      </c>
      <c r="BJ75">
        <v>0</v>
      </c>
      <c r="BK75">
        <v>12.39</v>
      </c>
      <c r="BL75">
        <v>48.08</v>
      </c>
      <c r="BM75">
        <v>0</v>
      </c>
      <c r="BN75">
        <v>25.999600000000001</v>
      </c>
      <c r="BO75">
        <v>24.77</v>
      </c>
      <c r="BP75">
        <v>25.999600000000001</v>
      </c>
    </row>
    <row r="76" spans="7:68">
      <c r="G76" t="s">
        <v>118</v>
      </c>
      <c r="H76" s="74">
        <v>360.36999999999995</v>
      </c>
      <c r="I76" s="47">
        <v>198.28</v>
      </c>
      <c r="J76" s="47">
        <v>545.45999999999992</v>
      </c>
      <c r="K76" s="47">
        <v>161.00000000000003</v>
      </c>
      <c r="L76" s="47">
        <v>10.61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</v>
      </c>
      <c r="AA76">
        <v>96.17</v>
      </c>
      <c r="AB76">
        <v>96.17</v>
      </c>
      <c r="AC76">
        <v>21.16</v>
      </c>
      <c r="AD76">
        <v>0</v>
      </c>
      <c r="AE76">
        <v>17.260000000000002</v>
      </c>
      <c r="AF76">
        <v>24.04</v>
      </c>
      <c r="AG76">
        <v>163.72999999999999</v>
      </c>
      <c r="AH76">
        <v>27.89</v>
      </c>
      <c r="AI76">
        <v>24.04</v>
      </c>
      <c r="AJ76">
        <v>38.47</v>
      </c>
      <c r="AK76">
        <v>37.15</v>
      </c>
      <c r="AL76">
        <v>12.39</v>
      </c>
      <c r="AM76">
        <v>0</v>
      </c>
      <c r="AN76">
        <v>0</v>
      </c>
      <c r="AO76">
        <v>240.42</v>
      </c>
      <c r="AP76">
        <v>48.08</v>
      </c>
      <c r="AQ76">
        <v>0</v>
      </c>
      <c r="AR76">
        <v>0</v>
      </c>
      <c r="AS76">
        <v>11.54</v>
      </c>
      <c r="AT76">
        <v>1.92</v>
      </c>
      <c r="AU76">
        <v>0</v>
      </c>
      <c r="AV76">
        <v>48.08</v>
      </c>
      <c r="AW76">
        <v>90.4</v>
      </c>
      <c r="AX76">
        <v>0</v>
      </c>
      <c r="AY76">
        <v>23.97</v>
      </c>
      <c r="AZ76">
        <v>0.77</v>
      </c>
      <c r="BA76">
        <v>83.84</v>
      </c>
      <c r="BB76">
        <v>0</v>
      </c>
      <c r="BC76">
        <v>37.15</v>
      </c>
      <c r="BD76">
        <v>0</v>
      </c>
      <c r="BE76">
        <v>0</v>
      </c>
      <c r="BF76">
        <v>4.8099999999999996</v>
      </c>
      <c r="BG76">
        <v>3.85</v>
      </c>
      <c r="BH76">
        <v>37.15</v>
      </c>
      <c r="BI76">
        <v>0.03</v>
      </c>
      <c r="BJ76">
        <v>0</v>
      </c>
      <c r="BK76">
        <v>12.39</v>
      </c>
      <c r="BL76">
        <v>48.08</v>
      </c>
      <c r="BM76">
        <v>0</v>
      </c>
      <c r="BN76">
        <v>25.999600000000001</v>
      </c>
      <c r="BO76">
        <v>24.77</v>
      </c>
      <c r="BP76">
        <v>25.999600000000001</v>
      </c>
    </row>
    <row r="77" spans="7:68">
      <c r="G77" t="s">
        <v>119</v>
      </c>
      <c r="H77" s="74">
        <v>360.36999999999995</v>
      </c>
      <c r="I77" s="47">
        <v>217.52</v>
      </c>
      <c r="J77" s="47">
        <v>545.45999999999992</v>
      </c>
      <c r="K77" s="47">
        <v>161.00000000000003</v>
      </c>
      <c r="L77" s="47">
        <v>10.58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</v>
      </c>
      <c r="AA77">
        <v>96.17</v>
      </c>
      <c r="AB77">
        <v>96.17</v>
      </c>
      <c r="AC77">
        <v>21.16</v>
      </c>
      <c r="AD77">
        <v>0</v>
      </c>
      <c r="AE77">
        <v>17.260000000000002</v>
      </c>
      <c r="AF77">
        <v>24.04</v>
      </c>
      <c r="AG77">
        <v>163.72999999999999</v>
      </c>
      <c r="AH77">
        <v>27.89</v>
      </c>
      <c r="AI77">
        <v>43.28</v>
      </c>
      <c r="AJ77">
        <v>38.47</v>
      </c>
      <c r="AK77">
        <v>37.15</v>
      </c>
      <c r="AL77">
        <v>12.39</v>
      </c>
      <c r="AM77">
        <v>0</v>
      </c>
      <c r="AN77">
        <v>0</v>
      </c>
      <c r="AO77">
        <v>240.42</v>
      </c>
      <c r="AP77">
        <v>48.08</v>
      </c>
      <c r="AQ77">
        <v>0</v>
      </c>
      <c r="AR77">
        <v>0</v>
      </c>
      <c r="AS77">
        <v>11.54</v>
      </c>
      <c r="AT77">
        <v>1.92</v>
      </c>
      <c r="AU77">
        <v>0</v>
      </c>
      <c r="AV77">
        <v>48.08</v>
      </c>
      <c r="AW77">
        <v>90.4</v>
      </c>
      <c r="AX77">
        <v>0</v>
      </c>
      <c r="AY77">
        <v>23.97</v>
      </c>
      <c r="AZ77">
        <v>0.77</v>
      </c>
      <c r="BA77">
        <v>83.84</v>
      </c>
      <c r="BB77">
        <v>0</v>
      </c>
      <c r="BC77">
        <v>37.15</v>
      </c>
      <c r="BD77">
        <v>0</v>
      </c>
      <c r="BE77">
        <v>0</v>
      </c>
      <c r="BF77">
        <v>4.8099999999999996</v>
      </c>
      <c r="BG77">
        <v>3.85</v>
      </c>
      <c r="BH77">
        <v>37.15</v>
      </c>
      <c r="BI77">
        <v>0</v>
      </c>
      <c r="BJ77">
        <v>0</v>
      </c>
      <c r="BK77">
        <v>12.39</v>
      </c>
      <c r="BL77">
        <v>48.08</v>
      </c>
      <c r="BM77">
        <v>0</v>
      </c>
      <c r="BN77">
        <v>0</v>
      </c>
      <c r="BO77">
        <v>24.77</v>
      </c>
      <c r="BP77">
        <v>32</v>
      </c>
    </row>
    <row r="78" spans="7:68">
      <c r="G78" t="s">
        <v>120</v>
      </c>
      <c r="H78" s="74">
        <v>360.36999999999995</v>
      </c>
      <c r="I78" s="47">
        <v>217.52</v>
      </c>
      <c r="J78" s="47">
        <v>545.45999999999992</v>
      </c>
      <c r="K78" s="47">
        <v>161.00000000000003</v>
      </c>
      <c r="L78" s="47">
        <v>10.58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</v>
      </c>
      <c r="AA78">
        <v>96.17</v>
      </c>
      <c r="AB78">
        <v>96.17</v>
      </c>
      <c r="AC78">
        <v>21.16</v>
      </c>
      <c r="AD78">
        <v>0</v>
      </c>
      <c r="AE78">
        <v>17.260000000000002</v>
      </c>
      <c r="AF78">
        <v>24.04</v>
      </c>
      <c r="AG78">
        <v>163.72999999999999</v>
      </c>
      <c r="AH78">
        <v>27.89</v>
      </c>
      <c r="AI78">
        <v>43.28</v>
      </c>
      <c r="AJ78">
        <v>38.47</v>
      </c>
      <c r="AK78">
        <v>37.15</v>
      </c>
      <c r="AL78">
        <v>12.39</v>
      </c>
      <c r="AM78">
        <v>0</v>
      </c>
      <c r="AN78">
        <v>0</v>
      </c>
      <c r="AO78">
        <v>240.42</v>
      </c>
      <c r="AP78">
        <v>48.08</v>
      </c>
      <c r="AQ78">
        <v>0</v>
      </c>
      <c r="AR78">
        <v>0</v>
      </c>
      <c r="AS78">
        <v>11.54</v>
      </c>
      <c r="AT78">
        <v>1.92</v>
      </c>
      <c r="AU78">
        <v>0</v>
      </c>
      <c r="AV78">
        <v>48.08</v>
      </c>
      <c r="AW78">
        <v>90.4</v>
      </c>
      <c r="AX78">
        <v>0</v>
      </c>
      <c r="AY78">
        <v>23.97</v>
      </c>
      <c r="AZ78">
        <v>0.77</v>
      </c>
      <c r="BA78">
        <v>83.84</v>
      </c>
      <c r="BB78">
        <v>0</v>
      </c>
      <c r="BC78">
        <v>37.15</v>
      </c>
      <c r="BD78">
        <v>0</v>
      </c>
      <c r="BE78">
        <v>0</v>
      </c>
      <c r="BF78">
        <v>4.8099999999999996</v>
      </c>
      <c r="BG78">
        <v>3.85</v>
      </c>
      <c r="BH78">
        <v>37.15</v>
      </c>
      <c r="BI78">
        <v>0</v>
      </c>
      <c r="BJ78">
        <v>0</v>
      </c>
      <c r="BK78">
        <v>12.39</v>
      </c>
      <c r="BL78">
        <v>48.08</v>
      </c>
      <c r="BM78">
        <v>0</v>
      </c>
      <c r="BN78">
        <v>0</v>
      </c>
      <c r="BO78">
        <v>24.77</v>
      </c>
      <c r="BP78">
        <v>32</v>
      </c>
    </row>
    <row r="79" spans="7:68">
      <c r="G79" t="s">
        <v>121</v>
      </c>
      <c r="H79" s="74">
        <v>368.61999999999995</v>
      </c>
      <c r="I79" s="47">
        <v>217.52</v>
      </c>
      <c r="J79" s="47">
        <v>545.45999999999992</v>
      </c>
      <c r="K79" s="47">
        <v>161.00000000000003</v>
      </c>
      <c r="L79" s="47">
        <v>10.58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</v>
      </c>
      <c r="AA79">
        <v>96.17</v>
      </c>
      <c r="AB79">
        <v>96.17</v>
      </c>
      <c r="AC79">
        <v>21.16</v>
      </c>
      <c r="AD79">
        <v>0</v>
      </c>
      <c r="AE79">
        <v>17.260000000000002</v>
      </c>
      <c r="AF79">
        <v>24.04</v>
      </c>
      <c r="AG79">
        <v>163.72999999999999</v>
      </c>
      <c r="AH79">
        <v>27.89</v>
      </c>
      <c r="AI79">
        <v>43.28</v>
      </c>
      <c r="AJ79">
        <v>38.47</v>
      </c>
      <c r="AK79">
        <v>37.15</v>
      </c>
      <c r="AL79">
        <v>12.39</v>
      </c>
      <c r="AM79">
        <v>0</v>
      </c>
      <c r="AN79">
        <v>0</v>
      </c>
      <c r="AO79">
        <v>240.42</v>
      </c>
      <c r="AP79">
        <v>48.08</v>
      </c>
      <c r="AQ79">
        <v>0</v>
      </c>
      <c r="AR79">
        <v>0</v>
      </c>
      <c r="AS79">
        <v>11.54</v>
      </c>
      <c r="AT79">
        <v>1.92</v>
      </c>
      <c r="AU79">
        <v>8.25</v>
      </c>
      <c r="AV79">
        <v>48.08</v>
      </c>
      <c r="AW79">
        <v>90.4</v>
      </c>
      <c r="AX79">
        <v>0</v>
      </c>
      <c r="AY79">
        <v>23.97</v>
      </c>
      <c r="AZ79">
        <v>0.77</v>
      </c>
      <c r="BA79">
        <v>83.84</v>
      </c>
      <c r="BB79">
        <v>0</v>
      </c>
      <c r="BC79">
        <v>37.15</v>
      </c>
      <c r="BD79">
        <v>0</v>
      </c>
      <c r="BE79">
        <v>0</v>
      </c>
      <c r="BF79">
        <v>4.8099999999999996</v>
      </c>
      <c r="BG79">
        <v>3.85</v>
      </c>
      <c r="BH79">
        <v>37.15</v>
      </c>
      <c r="BI79">
        <v>0</v>
      </c>
      <c r="BJ79">
        <v>0</v>
      </c>
      <c r="BK79">
        <v>12.39</v>
      </c>
      <c r="BL79">
        <v>48.08</v>
      </c>
      <c r="BM79">
        <v>0</v>
      </c>
      <c r="BN79">
        <v>0</v>
      </c>
      <c r="BO79">
        <v>24.77</v>
      </c>
      <c r="BP79">
        <v>32</v>
      </c>
    </row>
    <row r="80" spans="7:68">
      <c r="G80" t="s">
        <v>122</v>
      </c>
      <c r="H80" s="74">
        <v>369.33</v>
      </c>
      <c r="I80" s="47">
        <v>217.52</v>
      </c>
      <c r="J80" s="47">
        <v>545.45999999999992</v>
      </c>
      <c r="K80" s="47">
        <v>161.00000000000003</v>
      </c>
      <c r="L80" s="47">
        <v>10.58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</v>
      </c>
      <c r="AA80">
        <v>96.17</v>
      </c>
      <c r="AB80">
        <v>96.17</v>
      </c>
      <c r="AC80">
        <v>21.16</v>
      </c>
      <c r="AD80">
        <v>0</v>
      </c>
      <c r="AE80">
        <v>17.260000000000002</v>
      </c>
      <c r="AF80">
        <v>24.04</v>
      </c>
      <c r="AG80">
        <v>163.72999999999999</v>
      </c>
      <c r="AH80">
        <v>27.89</v>
      </c>
      <c r="AI80">
        <v>43.28</v>
      </c>
      <c r="AJ80">
        <v>38.47</v>
      </c>
      <c r="AK80">
        <v>37.15</v>
      </c>
      <c r="AL80">
        <v>12.39</v>
      </c>
      <c r="AM80">
        <v>0</v>
      </c>
      <c r="AN80">
        <v>0</v>
      </c>
      <c r="AO80">
        <v>240.42</v>
      </c>
      <c r="AP80">
        <v>48.08</v>
      </c>
      <c r="AQ80">
        <v>0</v>
      </c>
      <c r="AR80">
        <v>0</v>
      </c>
      <c r="AS80">
        <v>11.54</v>
      </c>
      <c r="AT80">
        <v>1.92</v>
      </c>
      <c r="AU80">
        <v>8.9600000000000009</v>
      </c>
      <c r="AV80">
        <v>48.08</v>
      </c>
      <c r="AW80">
        <v>90.4</v>
      </c>
      <c r="AX80">
        <v>0</v>
      </c>
      <c r="AY80">
        <v>23.97</v>
      </c>
      <c r="AZ80">
        <v>0.77</v>
      </c>
      <c r="BA80">
        <v>83.84</v>
      </c>
      <c r="BB80">
        <v>0</v>
      </c>
      <c r="BC80">
        <v>37.15</v>
      </c>
      <c r="BD80">
        <v>0</v>
      </c>
      <c r="BE80">
        <v>0</v>
      </c>
      <c r="BF80">
        <v>4.8099999999999996</v>
      </c>
      <c r="BG80">
        <v>3.85</v>
      </c>
      <c r="BH80">
        <v>37.15</v>
      </c>
      <c r="BI80">
        <v>0</v>
      </c>
      <c r="BJ80">
        <v>0</v>
      </c>
      <c r="BK80">
        <v>12.39</v>
      </c>
      <c r="BL80">
        <v>48.08</v>
      </c>
      <c r="BM80">
        <v>0</v>
      </c>
      <c r="BN80">
        <v>0</v>
      </c>
      <c r="BO80">
        <v>24.77</v>
      </c>
      <c r="BP80">
        <v>32</v>
      </c>
    </row>
    <row r="81" spans="7:68">
      <c r="G81" t="s">
        <v>123</v>
      </c>
      <c r="H81" s="74">
        <v>369.11999999999995</v>
      </c>
      <c r="I81" s="47">
        <v>217.52</v>
      </c>
      <c r="J81" s="47">
        <v>545.45999999999992</v>
      </c>
      <c r="K81" s="47">
        <v>161.00000000000003</v>
      </c>
      <c r="L81" s="47">
        <v>10.58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96.17</v>
      </c>
      <c r="AB81">
        <v>96.17</v>
      </c>
      <c r="AC81">
        <v>21.16</v>
      </c>
      <c r="AD81">
        <v>0</v>
      </c>
      <c r="AE81">
        <v>17.260000000000002</v>
      </c>
      <c r="AF81">
        <v>24.04</v>
      </c>
      <c r="AG81">
        <v>163.72999999999999</v>
      </c>
      <c r="AH81">
        <v>27.89</v>
      </c>
      <c r="AI81">
        <v>43.28</v>
      </c>
      <c r="AJ81">
        <v>38.47</v>
      </c>
      <c r="AK81">
        <v>37.15</v>
      </c>
      <c r="AL81">
        <v>12.39</v>
      </c>
      <c r="AM81">
        <v>0</v>
      </c>
      <c r="AN81">
        <v>0</v>
      </c>
      <c r="AO81">
        <v>240.42</v>
      </c>
      <c r="AP81">
        <v>48.08</v>
      </c>
      <c r="AQ81">
        <v>0</v>
      </c>
      <c r="AR81">
        <v>0</v>
      </c>
      <c r="AS81">
        <v>11.54</v>
      </c>
      <c r="AT81">
        <v>1.92</v>
      </c>
      <c r="AU81">
        <v>8.75</v>
      </c>
      <c r="AV81">
        <v>48.08</v>
      </c>
      <c r="AW81">
        <v>90.4</v>
      </c>
      <c r="AX81">
        <v>0</v>
      </c>
      <c r="AY81">
        <v>23.97</v>
      </c>
      <c r="AZ81">
        <v>0.77</v>
      </c>
      <c r="BA81">
        <v>83.84</v>
      </c>
      <c r="BB81">
        <v>0</v>
      </c>
      <c r="BC81">
        <v>37.15</v>
      </c>
      <c r="BD81">
        <v>0</v>
      </c>
      <c r="BE81">
        <v>0</v>
      </c>
      <c r="BF81">
        <v>4.8099999999999996</v>
      </c>
      <c r="BG81">
        <v>3.85</v>
      </c>
      <c r="BH81">
        <v>37.15</v>
      </c>
      <c r="BI81">
        <v>0</v>
      </c>
      <c r="BJ81">
        <v>0</v>
      </c>
      <c r="BK81">
        <v>12.39</v>
      </c>
      <c r="BL81">
        <v>48.08</v>
      </c>
      <c r="BM81">
        <v>0</v>
      </c>
      <c r="BN81">
        <v>0</v>
      </c>
      <c r="BO81">
        <v>24.77</v>
      </c>
      <c r="BP81">
        <v>32</v>
      </c>
    </row>
    <row r="82" spans="7:68">
      <c r="G82" t="s">
        <v>124</v>
      </c>
      <c r="H82" s="74">
        <v>369.61999999999995</v>
      </c>
      <c r="I82" s="47">
        <v>217.52</v>
      </c>
      <c r="J82" s="47">
        <v>545.45999999999992</v>
      </c>
      <c r="K82" s="47">
        <v>161.00000000000003</v>
      </c>
      <c r="L82" s="47">
        <v>10.58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96.17</v>
      </c>
      <c r="AB82">
        <v>96.17</v>
      </c>
      <c r="AC82">
        <v>21.16</v>
      </c>
      <c r="AD82">
        <v>0</v>
      </c>
      <c r="AE82">
        <v>17.260000000000002</v>
      </c>
      <c r="AF82">
        <v>24.04</v>
      </c>
      <c r="AG82">
        <v>163.72999999999999</v>
      </c>
      <c r="AH82">
        <v>27.89</v>
      </c>
      <c r="AI82">
        <v>43.28</v>
      </c>
      <c r="AJ82">
        <v>38.47</v>
      </c>
      <c r="AK82">
        <v>37.15</v>
      </c>
      <c r="AL82">
        <v>12.39</v>
      </c>
      <c r="AM82">
        <v>0</v>
      </c>
      <c r="AN82">
        <v>0</v>
      </c>
      <c r="AO82">
        <v>240.42</v>
      </c>
      <c r="AP82">
        <v>48.08</v>
      </c>
      <c r="AQ82">
        <v>0</v>
      </c>
      <c r="AR82">
        <v>0</v>
      </c>
      <c r="AS82">
        <v>11.54</v>
      </c>
      <c r="AT82">
        <v>1.92</v>
      </c>
      <c r="AU82">
        <v>9.25</v>
      </c>
      <c r="AV82">
        <v>48.08</v>
      </c>
      <c r="AW82">
        <v>90.4</v>
      </c>
      <c r="AX82">
        <v>0</v>
      </c>
      <c r="AY82">
        <v>23.97</v>
      </c>
      <c r="AZ82">
        <v>0.77</v>
      </c>
      <c r="BA82">
        <v>83.84</v>
      </c>
      <c r="BB82">
        <v>0</v>
      </c>
      <c r="BC82">
        <v>37.15</v>
      </c>
      <c r="BD82">
        <v>0</v>
      </c>
      <c r="BE82">
        <v>0</v>
      </c>
      <c r="BF82">
        <v>4.8099999999999996</v>
      </c>
      <c r="BG82">
        <v>3.85</v>
      </c>
      <c r="BH82">
        <v>37.15</v>
      </c>
      <c r="BI82">
        <v>0</v>
      </c>
      <c r="BJ82">
        <v>0</v>
      </c>
      <c r="BK82">
        <v>12.39</v>
      </c>
      <c r="BL82">
        <v>48.08</v>
      </c>
      <c r="BM82">
        <v>0</v>
      </c>
      <c r="BN82">
        <v>0</v>
      </c>
      <c r="BO82">
        <v>24.77</v>
      </c>
      <c r="BP82">
        <v>32</v>
      </c>
    </row>
    <row r="83" spans="7:68">
      <c r="G83" t="s">
        <v>125</v>
      </c>
      <c r="H83" s="74">
        <v>370.59999999999997</v>
      </c>
      <c r="I83" s="47">
        <v>217.52</v>
      </c>
      <c r="J83" s="47">
        <v>545.45999999999992</v>
      </c>
      <c r="K83" s="47">
        <v>161.00000000000003</v>
      </c>
      <c r="L83" s="47">
        <v>10.58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96.17</v>
      </c>
      <c r="AB83">
        <v>96.17</v>
      </c>
      <c r="AC83">
        <v>21.16</v>
      </c>
      <c r="AD83">
        <v>0</v>
      </c>
      <c r="AE83">
        <v>17.260000000000002</v>
      </c>
      <c r="AF83">
        <v>24.04</v>
      </c>
      <c r="AG83">
        <v>163.72999999999999</v>
      </c>
      <c r="AH83">
        <v>27.89</v>
      </c>
      <c r="AI83">
        <v>43.28</v>
      </c>
      <c r="AJ83">
        <v>38.47</v>
      </c>
      <c r="AK83">
        <v>37.15</v>
      </c>
      <c r="AL83">
        <v>12.39</v>
      </c>
      <c r="AM83">
        <v>0</v>
      </c>
      <c r="AN83">
        <v>0</v>
      </c>
      <c r="AO83">
        <v>240.42</v>
      </c>
      <c r="AP83">
        <v>48.08</v>
      </c>
      <c r="AQ83">
        <v>0</v>
      </c>
      <c r="AR83">
        <v>0</v>
      </c>
      <c r="AS83">
        <v>11.54</v>
      </c>
      <c r="AT83">
        <v>1.92</v>
      </c>
      <c r="AU83">
        <v>10.23</v>
      </c>
      <c r="AV83">
        <v>48.08</v>
      </c>
      <c r="AW83">
        <v>90.4</v>
      </c>
      <c r="AX83">
        <v>0</v>
      </c>
      <c r="AY83">
        <v>23.97</v>
      </c>
      <c r="AZ83">
        <v>0.77</v>
      </c>
      <c r="BA83">
        <v>83.84</v>
      </c>
      <c r="BB83">
        <v>0</v>
      </c>
      <c r="BC83">
        <v>37.15</v>
      </c>
      <c r="BD83">
        <v>0</v>
      </c>
      <c r="BE83">
        <v>0</v>
      </c>
      <c r="BF83">
        <v>4.8099999999999996</v>
      </c>
      <c r="BG83">
        <v>3.85</v>
      </c>
      <c r="BH83">
        <v>37.15</v>
      </c>
      <c r="BI83">
        <v>0</v>
      </c>
      <c r="BJ83">
        <v>0</v>
      </c>
      <c r="BK83">
        <v>12.39</v>
      </c>
      <c r="BL83">
        <v>48.08</v>
      </c>
      <c r="BM83">
        <v>0</v>
      </c>
      <c r="BN83">
        <v>0</v>
      </c>
      <c r="BO83">
        <v>24.77</v>
      </c>
      <c r="BP83">
        <v>32</v>
      </c>
    </row>
    <row r="84" spans="7:68">
      <c r="G84" t="s">
        <v>126</v>
      </c>
      <c r="H84" s="74">
        <v>371.34999999999997</v>
      </c>
      <c r="I84" s="47">
        <v>217.52</v>
      </c>
      <c r="J84" s="47">
        <v>545.45999999999992</v>
      </c>
      <c r="K84" s="47">
        <v>161.00000000000003</v>
      </c>
      <c r="L84" s="47">
        <v>10.58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96.17</v>
      </c>
      <c r="AB84">
        <v>96.17</v>
      </c>
      <c r="AC84">
        <v>21.16</v>
      </c>
      <c r="AD84">
        <v>0</v>
      </c>
      <c r="AE84">
        <v>17.260000000000002</v>
      </c>
      <c r="AF84">
        <v>24.04</v>
      </c>
      <c r="AG84">
        <v>163.72999999999999</v>
      </c>
      <c r="AH84">
        <v>27.89</v>
      </c>
      <c r="AI84">
        <v>43.28</v>
      </c>
      <c r="AJ84">
        <v>38.47</v>
      </c>
      <c r="AK84">
        <v>37.15</v>
      </c>
      <c r="AL84">
        <v>12.39</v>
      </c>
      <c r="AM84">
        <v>0</v>
      </c>
      <c r="AN84">
        <v>0</v>
      </c>
      <c r="AO84">
        <v>240.42</v>
      </c>
      <c r="AP84">
        <v>48.08</v>
      </c>
      <c r="AQ84">
        <v>0</v>
      </c>
      <c r="AR84">
        <v>0</v>
      </c>
      <c r="AS84">
        <v>11.54</v>
      </c>
      <c r="AT84">
        <v>1.92</v>
      </c>
      <c r="AU84">
        <v>10.98</v>
      </c>
      <c r="AV84">
        <v>48.08</v>
      </c>
      <c r="AW84">
        <v>90.4</v>
      </c>
      <c r="AX84">
        <v>0</v>
      </c>
      <c r="AY84">
        <v>23.97</v>
      </c>
      <c r="AZ84">
        <v>0.77</v>
      </c>
      <c r="BA84">
        <v>83.84</v>
      </c>
      <c r="BB84">
        <v>0</v>
      </c>
      <c r="BC84">
        <v>37.15</v>
      </c>
      <c r="BD84">
        <v>0</v>
      </c>
      <c r="BE84">
        <v>0</v>
      </c>
      <c r="BF84">
        <v>4.8099999999999996</v>
      </c>
      <c r="BG84">
        <v>3.85</v>
      </c>
      <c r="BH84">
        <v>37.15</v>
      </c>
      <c r="BI84">
        <v>0</v>
      </c>
      <c r="BJ84">
        <v>0</v>
      </c>
      <c r="BK84">
        <v>12.39</v>
      </c>
      <c r="BL84">
        <v>48.08</v>
      </c>
      <c r="BM84">
        <v>0</v>
      </c>
      <c r="BN84">
        <v>0</v>
      </c>
      <c r="BO84">
        <v>24.77</v>
      </c>
      <c r="BP84">
        <v>32</v>
      </c>
    </row>
    <row r="85" spans="7:68">
      <c r="G85" t="s">
        <v>127</v>
      </c>
      <c r="H85" s="74">
        <v>372.89999999999992</v>
      </c>
      <c r="I85" s="47">
        <v>217.52</v>
      </c>
      <c r="J85" s="47">
        <v>545.45999999999992</v>
      </c>
      <c r="K85" s="47">
        <v>161.00000000000003</v>
      </c>
      <c r="L85" s="47">
        <v>10.58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96.17</v>
      </c>
      <c r="AB85">
        <v>96.17</v>
      </c>
      <c r="AC85">
        <v>21.16</v>
      </c>
      <c r="AD85">
        <v>0</v>
      </c>
      <c r="AE85">
        <v>17.260000000000002</v>
      </c>
      <c r="AF85">
        <v>24.04</v>
      </c>
      <c r="AG85">
        <v>163.72999999999999</v>
      </c>
      <c r="AH85">
        <v>27.89</v>
      </c>
      <c r="AI85">
        <v>43.28</v>
      </c>
      <c r="AJ85">
        <v>38.47</v>
      </c>
      <c r="AK85">
        <v>37.15</v>
      </c>
      <c r="AL85">
        <v>12.39</v>
      </c>
      <c r="AM85">
        <v>0</v>
      </c>
      <c r="AN85">
        <v>0</v>
      </c>
      <c r="AO85">
        <v>240.42</v>
      </c>
      <c r="AP85">
        <v>48.08</v>
      </c>
      <c r="AQ85">
        <v>0</v>
      </c>
      <c r="AR85">
        <v>0</v>
      </c>
      <c r="AS85">
        <v>11.54</v>
      </c>
      <c r="AT85">
        <v>1.92</v>
      </c>
      <c r="AU85">
        <v>12.53</v>
      </c>
      <c r="AV85">
        <v>48.08</v>
      </c>
      <c r="AW85">
        <v>90.4</v>
      </c>
      <c r="AX85">
        <v>0</v>
      </c>
      <c r="AY85">
        <v>23.97</v>
      </c>
      <c r="AZ85">
        <v>0.77</v>
      </c>
      <c r="BA85">
        <v>83.84</v>
      </c>
      <c r="BB85">
        <v>0</v>
      </c>
      <c r="BC85">
        <v>37.15</v>
      </c>
      <c r="BD85">
        <v>0</v>
      </c>
      <c r="BE85">
        <v>0</v>
      </c>
      <c r="BF85">
        <v>4.8099999999999996</v>
      </c>
      <c r="BG85">
        <v>3.85</v>
      </c>
      <c r="BH85">
        <v>37.15</v>
      </c>
      <c r="BI85">
        <v>0</v>
      </c>
      <c r="BJ85">
        <v>0</v>
      </c>
      <c r="BK85">
        <v>12.39</v>
      </c>
      <c r="BL85">
        <v>48.08</v>
      </c>
      <c r="BM85">
        <v>0</v>
      </c>
      <c r="BN85">
        <v>0</v>
      </c>
      <c r="BO85">
        <v>24.77</v>
      </c>
      <c r="BP85">
        <v>32</v>
      </c>
    </row>
    <row r="86" spans="7:68">
      <c r="G86" t="s">
        <v>128</v>
      </c>
      <c r="H86" s="74">
        <v>372.25999999999993</v>
      </c>
      <c r="I86" s="47">
        <v>217.52</v>
      </c>
      <c r="J86" s="47">
        <v>545.45999999999992</v>
      </c>
      <c r="K86" s="47">
        <v>161.00000000000003</v>
      </c>
      <c r="L86" s="47">
        <v>10.58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96.17</v>
      </c>
      <c r="AB86">
        <v>96.17</v>
      </c>
      <c r="AC86">
        <v>21.16</v>
      </c>
      <c r="AD86">
        <v>0</v>
      </c>
      <c r="AE86">
        <v>17.260000000000002</v>
      </c>
      <c r="AF86">
        <v>24.04</v>
      </c>
      <c r="AG86">
        <v>163.72999999999999</v>
      </c>
      <c r="AH86">
        <v>27.89</v>
      </c>
      <c r="AI86">
        <v>43.28</v>
      </c>
      <c r="AJ86">
        <v>38.47</v>
      </c>
      <c r="AK86">
        <v>37.15</v>
      </c>
      <c r="AL86">
        <v>12.39</v>
      </c>
      <c r="AM86">
        <v>0</v>
      </c>
      <c r="AN86">
        <v>0</v>
      </c>
      <c r="AO86">
        <v>240.42</v>
      </c>
      <c r="AP86">
        <v>48.08</v>
      </c>
      <c r="AQ86">
        <v>0</v>
      </c>
      <c r="AR86">
        <v>0</v>
      </c>
      <c r="AS86">
        <v>11.54</v>
      </c>
      <c r="AT86">
        <v>1.92</v>
      </c>
      <c r="AU86">
        <v>11.89</v>
      </c>
      <c r="AV86">
        <v>48.08</v>
      </c>
      <c r="AW86">
        <v>90.4</v>
      </c>
      <c r="AX86">
        <v>0</v>
      </c>
      <c r="AY86">
        <v>23.97</v>
      </c>
      <c r="AZ86">
        <v>0.77</v>
      </c>
      <c r="BA86">
        <v>83.84</v>
      </c>
      <c r="BB86">
        <v>0</v>
      </c>
      <c r="BC86">
        <v>37.15</v>
      </c>
      <c r="BD86">
        <v>0</v>
      </c>
      <c r="BE86">
        <v>0</v>
      </c>
      <c r="BF86">
        <v>4.8099999999999996</v>
      </c>
      <c r="BG86">
        <v>3.85</v>
      </c>
      <c r="BH86">
        <v>37.15</v>
      </c>
      <c r="BI86">
        <v>0</v>
      </c>
      <c r="BJ86">
        <v>0</v>
      </c>
      <c r="BK86">
        <v>12.39</v>
      </c>
      <c r="BL86">
        <v>48.08</v>
      </c>
      <c r="BM86">
        <v>0</v>
      </c>
      <c r="BN86">
        <v>0</v>
      </c>
      <c r="BO86">
        <v>24.77</v>
      </c>
      <c r="BP86">
        <v>32</v>
      </c>
    </row>
    <row r="87" spans="7:68">
      <c r="G87" t="s">
        <v>129</v>
      </c>
      <c r="H87" s="74">
        <v>374.21</v>
      </c>
      <c r="I87" s="47">
        <v>217.52</v>
      </c>
      <c r="J87" s="47">
        <v>545.45999999999992</v>
      </c>
      <c r="K87" s="47">
        <v>161.00000000000003</v>
      </c>
      <c r="L87" s="47">
        <v>10.58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96.17</v>
      </c>
      <c r="AB87">
        <v>96.17</v>
      </c>
      <c r="AC87">
        <v>21.16</v>
      </c>
      <c r="AD87">
        <v>0</v>
      </c>
      <c r="AE87">
        <v>17.260000000000002</v>
      </c>
      <c r="AF87">
        <v>24.04</v>
      </c>
      <c r="AG87">
        <v>163.72999999999999</v>
      </c>
      <c r="AH87">
        <v>27.89</v>
      </c>
      <c r="AI87">
        <v>43.28</v>
      </c>
      <c r="AJ87">
        <v>38.47</v>
      </c>
      <c r="AK87">
        <v>37.15</v>
      </c>
      <c r="AL87">
        <v>12.39</v>
      </c>
      <c r="AM87">
        <v>0</v>
      </c>
      <c r="AN87">
        <v>0</v>
      </c>
      <c r="AO87">
        <v>240.42</v>
      </c>
      <c r="AP87">
        <v>48.08</v>
      </c>
      <c r="AQ87">
        <v>0</v>
      </c>
      <c r="AR87">
        <v>0</v>
      </c>
      <c r="AS87">
        <v>11.54</v>
      </c>
      <c r="AT87">
        <v>1.92</v>
      </c>
      <c r="AU87">
        <v>13.84</v>
      </c>
      <c r="AV87">
        <v>48.08</v>
      </c>
      <c r="AW87">
        <v>90.4</v>
      </c>
      <c r="AX87">
        <v>0</v>
      </c>
      <c r="AY87">
        <v>23.97</v>
      </c>
      <c r="AZ87">
        <v>0.77</v>
      </c>
      <c r="BA87">
        <v>83.84</v>
      </c>
      <c r="BB87">
        <v>0</v>
      </c>
      <c r="BC87">
        <v>37.15</v>
      </c>
      <c r="BD87">
        <v>0</v>
      </c>
      <c r="BE87">
        <v>0</v>
      </c>
      <c r="BF87">
        <v>4.8099999999999996</v>
      </c>
      <c r="BG87">
        <v>3.85</v>
      </c>
      <c r="BH87">
        <v>37.15</v>
      </c>
      <c r="BI87">
        <v>0</v>
      </c>
      <c r="BJ87">
        <v>0</v>
      </c>
      <c r="BK87">
        <v>12.39</v>
      </c>
      <c r="BL87">
        <v>48.08</v>
      </c>
      <c r="BM87">
        <v>0</v>
      </c>
      <c r="BN87">
        <v>0</v>
      </c>
      <c r="BO87">
        <v>24.77</v>
      </c>
      <c r="BP87">
        <v>32</v>
      </c>
    </row>
    <row r="88" spans="7:68">
      <c r="G88" t="s">
        <v>130</v>
      </c>
      <c r="H88" s="74">
        <v>376.82</v>
      </c>
      <c r="I88" s="47">
        <v>217.52</v>
      </c>
      <c r="J88" s="47">
        <v>545.45999999999992</v>
      </c>
      <c r="K88" s="47">
        <v>161.00000000000003</v>
      </c>
      <c r="L88" s="47">
        <v>10.58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96.17</v>
      </c>
      <c r="AB88">
        <v>96.17</v>
      </c>
      <c r="AC88">
        <v>21.16</v>
      </c>
      <c r="AD88">
        <v>0</v>
      </c>
      <c r="AE88">
        <v>17.260000000000002</v>
      </c>
      <c r="AF88">
        <v>24.04</v>
      </c>
      <c r="AG88">
        <v>163.72999999999999</v>
      </c>
      <c r="AH88">
        <v>27.89</v>
      </c>
      <c r="AI88">
        <v>43.28</v>
      </c>
      <c r="AJ88">
        <v>38.47</v>
      </c>
      <c r="AK88">
        <v>37.15</v>
      </c>
      <c r="AL88">
        <v>12.39</v>
      </c>
      <c r="AM88">
        <v>0</v>
      </c>
      <c r="AN88">
        <v>0</v>
      </c>
      <c r="AO88">
        <v>240.42</v>
      </c>
      <c r="AP88">
        <v>48.08</v>
      </c>
      <c r="AQ88">
        <v>0</v>
      </c>
      <c r="AR88">
        <v>0</v>
      </c>
      <c r="AS88">
        <v>11.54</v>
      </c>
      <c r="AT88">
        <v>1.92</v>
      </c>
      <c r="AU88">
        <v>16.45</v>
      </c>
      <c r="AV88">
        <v>48.08</v>
      </c>
      <c r="AW88">
        <v>90.4</v>
      </c>
      <c r="AX88">
        <v>0</v>
      </c>
      <c r="AY88">
        <v>23.97</v>
      </c>
      <c r="AZ88">
        <v>0.77</v>
      </c>
      <c r="BA88">
        <v>83.84</v>
      </c>
      <c r="BB88">
        <v>0</v>
      </c>
      <c r="BC88">
        <v>37.15</v>
      </c>
      <c r="BD88">
        <v>0</v>
      </c>
      <c r="BE88">
        <v>0</v>
      </c>
      <c r="BF88">
        <v>4.8099999999999996</v>
      </c>
      <c r="BG88">
        <v>3.85</v>
      </c>
      <c r="BH88">
        <v>37.15</v>
      </c>
      <c r="BI88">
        <v>0</v>
      </c>
      <c r="BJ88">
        <v>0</v>
      </c>
      <c r="BK88">
        <v>12.39</v>
      </c>
      <c r="BL88">
        <v>48.08</v>
      </c>
      <c r="BM88">
        <v>0</v>
      </c>
      <c r="BN88">
        <v>0</v>
      </c>
      <c r="BO88">
        <v>24.77</v>
      </c>
      <c r="BP88">
        <v>32</v>
      </c>
    </row>
    <row r="89" spans="7:68">
      <c r="G89" t="s">
        <v>131</v>
      </c>
      <c r="H89" s="74">
        <v>376.83</v>
      </c>
      <c r="I89" s="47">
        <v>217.52</v>
      </c>
      <c r="J89" s="47">
        <v>545.45999999999992</v>
      </c>
      <c r="K89" s="47">
        <v>161.00000000000003</v>
      </c>
      <c r="L89" s="47">
        <v>10.58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96.17</v>
      </c>
      <c r="AB89">
        <v>96.17</v>
      </c>
      <c r="AC89">
        <v>21.16</v>
      </c>
      <c r="AD89">
        <v>0</v>
      </c>
      <c r="AE89">
        <v>17.260000000000002</v>
      </c>
      <c r="AF89">
        <v>24.04</v>
      </c>
      <c r="AG89">
        <v>163.72999999999999</v>
      </c>
      <c r="AH89">
        <v>27.89</v>
      </c>
      <c r="AI89">
        <v>43.28</v>
      </c>
      <c r="AJ89">
        <v>38.47</v>
      </c>
      <c r="AK89">
        <v>37.15</v>
      </c>
      <c r="AL89">
        <v>12.39</v>
      </c>
      <c r="AM89">
        <v>0</v>
      </c>
      <c r="AN89">
        <v>0</v>
      </c>
      <c r="AO89">
        <v>240.42</v>
      </c>
      <c r="AP89">
        <v>48.08</v>
      </c>
      <c r="AQ89">
        <v>0</v>
      </c>
      <c r="AR89">
        <v>0</v>
      </c>
      <c r="AS89">
        <v>11.54</v>
      </c>
      <c r="AT89">
        <v>1.92</v>
      </c>
      <c r="AU89">
        <v>16.46</v>
      </c>
      <c r="AV89">
        <v>48.08</v>
      </c>
      <c r="AW89">
        <v>90.4</v>
      </c>
      <c r="AX89">
        <v>0</v>
      </c>
      <c r="AY89">
        <v>23.97</v>
      </c>
      <c r="AZ89">
        <v>0.77</v>
      </c>
      <c r="BA89">
        <v>83.84</v>
      </c>
      <c r="BB89">
        <v>0</v>
      </c>
      <c r="BC89">
        <v>37.15</v>
      </c>
      <c r="BD89">
        <v>0</v>
      </c>
      <c r="BE89">
        <v>0</v>
      </c>
      <c r="BF89">
        <v>4.8099999999999996</v>
      </c>
      <c r="BG89">
        <v>3.85</v>
      </c>
      <c r="BH89">
        <v>37.15</v>
      </c>
      <c r="BI89">
        <v>0</v>
      </c>
      <c r="BJ89">
        <v>0</v>
      </c>
      <c r="BK89">
        <v>12.39</v>
      </c>
      <c r="BL89">
        <v>48.08</v>
      </c>
      <c r="BM89">
        <v>0</v>
      </c>
      <c r="BN89">
        <v>32</v>
      </c>
      <c r="BO89">
        <v>24.77</v>
      </c>
      <c r="BP89">
        <v>32</v>
      </c>
    </row>
    <row r="90" spans="7:68">
      <c r="G90" t="s">
        <v>132</v>
      </c>
      <c r="H90" s="74">
        <v>377.24999999999994</v>
      </c>
      <c r="I90" s="47">
        <v>217.52</v>
      </c>
      <c r="J90" s="47">
        <v>545.45999999999992</v>
      </c>
      <c r="K90" s="47">
        <v>161.00000000000003</v>
      </c>
      <c r="L90" s="47">
        <v>10.58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96.17</v>
      </c>
      <c r="AB90">
        <v>96.17</v>
      </c>
      <c r="AC90">
        <v>21.16</v>
      </c>
      <c r="AD90">
        <v>0</v>
      </c>
      <c r="AE90">
        <v>17.260000000000002</v>
      </c>
      <c r="AF90">
        <v>24.04</v>
      </c>
      <c r="AG90">
        <v>163.72999999999999</v>
      </c>
      <c r="AH90">
        <v>27.89</v>
      </c>
      <c r="AI90">
        <v>43.28</v>
      </c>
      <c r="AJ90">
        <v>38.47</v>
      </c>
      <c r="AK90">
        <v>37.15</v>
      </c>
      <c r="AL90">
        <v>12.39</v>
      </c>
      <c r="AM90">
        <v>0</v>
      </c>
      <c r="AN90">
        <v>0</v>
      </c>
      <c r="AO90">
        <v>240.42</v>
      </c>
      <c r="AP90">
        <v>48.08</v>
      </c>
      <c r="AQ90">
        <v>0</v>
      </c>
      <c r="AR90">
        <v>0</v>
      </c>
      <c r="AS90">
        <v>11.54</v>
      </c>
      <c r="AT90">
        <v>1.92</v>
      </c>
      <c r="AU90">
        <v>16.88</v>
      </c>
      <c r="AV90">
        <v>48.08</v>
      </c>
      <c r="AW90">
        <v>90.4</v>
      </c>
      <c r="AX90">
        <v>0</v>
      </c>
      <c r="AY90">
        <v>23.97</v>
      </c>
      <c r="AZ90">
        <v>0.77</v>
      </c>
      <c r="BA90">
        <v>83.84</v>
      </c>
      <c r="BB90">
        <v>0</v>
      </c>
      <c r="BC90">
        <v>37.15</v>
      </c>
      <c r="BD90">
        <v>0</v>
      </c>
      <c r="BE90">
        <v>0</v>
      </c>
      <c r="BF90">
        <v>4.8099999999999996</v>
      </c>
      <c r="BG90">
        <v>3.85</v>
      </c>
      <c r="BH90">
        <v>37.15</v>
      </c>
      <c r="BI90">
        <v>0</v>
      </c>
      <c r="BJ90">
        <v>0</v>
      </c>
      <c r="BK90">
        <v>12.39</v>
      </c>
      <c r="BL90">
        <v>48.08</v>
      </c>
      <c r="BM90">
        <v>0</v>
      </c>
      <c r="BN90">
        <v>32</v>
      </c>
      <c r="BO90">
        <v>24.77</v>
      </c>
      <c r="BP90">
        <v>32</v>
      </c>
    </row>
    <row r="91" spans="7:68">
      <c r="G91" t="s">
        <v>133</v>
      </c>
      <c r="H91" s="74">
        <v>473.38999999999993</v>
      </c>
      <c r="I91" s="47">
        <v>249.98000000000002</v>
      </c>
      <c r="J91" s="47">
        <v>545.45999999999992</v>
      </c>
      <c r="K91" s="47">
        <v>161.00000000000003</v>
      </c>
      <c r="L91" s="47">
        <v>10.58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</v>
      </c>
      <c r="AA91">
        <v>96.17</v>
      </c>
      <c r="AB91">
        <v>96.17</v>
      </c>
      <c r="AC91">
        <v>21.16</v>
      </c>
      <c r="AD91">
        <v>0</v>
      </c>
      <c r="AE91">
        <v>17.260000000000002</v>
      </c>
      <c r="AF91">
        <v>24.04</v>
      </c>
      <c r="AG91">
        <v>163.72999999999999</v>
      </c>
      <c r="AH91">
        <v>27.89</v>
      </c>
      <c r="AI91">
        <v>43.28</v>
      </c>
      <c r="AJ91">
        <v>38.47</v>
      </c>
      <c r="AK91">
        <v>37.15</v>
      </c>
      <c r="AL91">
        <v>12.39</v>
      </c>
      <c r="AM91">
        <v>0</v>
      </c>
      <c r="AN91">
        <v>0</v>
      </c>
      <c r="AO91">
        <v>240.42</v>
      </c>
      <c r="AP91">
        <v>48.08</v>
      </c>
      <c r="AQ91">
        <v>0</v>
      </c>
      <c r="AR91">
        <v>0</v>
      </c>
      <c r="AS91">
        <v>10.58</v>
      </c>
      <c r="AT91">
        <v>1.92</v>
      </c>
      <c r="AU91">
        <v>16.61</v>
      </c>
      <c r="AV91">
        <v>48.08</v>
      </c>
      <c r="AW91">
        <v>90.4</v>
      </c>
      <c r="AX91">
        <v>0</v>
      </c>
      <c r="AY91">
        <v>23.97</v>
      </c>
      <c r="AZ91">
        <v>0.77</v>
      </c>
      <c r="BA91">
        <v>83.84</v>
      </c>
      <c r="BB91">
        <v>0</v>
      </c>
      <c r="BC91">
        <v>37.15</v>
      </c>
      <c r="BD91">
        <v>97.37</v>
      </c>
      <c r="BE91">
        <v>32.46</v>
      </c>
      <c r="BF91">
        <v>4.8099999999999996</v>
      </c>
      <c r="BG91">
        <v>3.85</v>
      </c>
      <c r="BH91">
        <v>37.15</v>
      </c>
      <c r="BI91">
        <v>0</v>
      </c>
      <c r="BJ91">
        <v>0</v>
      </c>
      <c r="BK91">
        <v>12.39</v>
      </c>
      <c r="BL91">
        <v>48.08</v>
      </c>
      <c r="BM91">
        <v>0</v>
      </c>
      <c r="BN91">
        <v>32</v>
      </c>
      <c r="BO91">
        <v>24.77</v>
      </c>
      <c r="BP91">
        <v>32</v>
      </c>
    </row>
    <row r="92" spans="7:68">
      <c r="G92" t="s">
        <v>134</v>
      </c>
      <c r="H92" s="74">
        <v>474.03999999999991</v>
      </c>
      <c r="I92" s="47">
        <v>249.98000000000002</v>
      </c>
      <c r="J92" s="47">
        <v>545.45999999999992</v>
      </c>
      <c r="K92" s="47">
        <v>161.00000000000003</v>
      </c>
      <c r="L92" s="47">
        <v>10.58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</v>
      </c>
      <c r="AA92">
        <v>96.17</v>
      </c>
      <c r="AB92">
        <v>96.17</v>
      </c>
      <c r="AC92">
        <v>21.16</v>
      </c>
      <c r="AD92">
        <v>0</v>
      </c>
      <c r="AE92">
        <v>17.260000000000002</v>
      </c>
      <c r="AF92">
        <v>24.04</v>
      </c>
      <c r="AG92">
        <v>163.72999999999999</v>
      </c>
      <c r="AH92">
        <v>27.89</v>
      </c>
      <c r="AI92">
        <v>43.28</v>
      </c>
      <c r="AJ92">
        <v>38.47</v>
      </c>
      <c r="AK92">
        <v>37.15</v>
      </c>
      <c r="AL92">
        <v>12.39</v>
      </c>
      <c r="AM92">
        <v>0</v>
      </c>
      <c r="AN92">
        <v>0</v>
      </c>
      <c r="AO92">
        <v>240.42</v>
      </c>
      <c r="AP92">
        <v>48.08</v>
      </c>
      <c r="AQ92">
        <v>0</v>
      </c>
      <c r="AR92">
        <v>0</v>
      </c>
      <c r="AS92">
        <v>10.58</v>
      </c>
      <c r="AT92">
        <v>1.92</v>
      </c>
      <c r="AU92">
        <v>17.260000000000002</v>
      </c>
      <c r="AV92">
        <v>48.08</v>
      </c>
      <c r="AW92">
        <v>90.4</v>
      </c>
      <c r="AX92">
        <v>0</v>
      </c>
      <c r="AY92">
        <v>23.97</v>
      </c>
      <c r="AZ92">
        <v>0.77</v>
      </c>
      <c r="BA92">
        <v>83.84</v>
      </c>
      <c r="BB92">
        <v>0</v>
      </c>
      <c r="BC92">
        <v>37.15</v>
      </c>
      <c r="BD92">
        <v>97.37</v>
      </c>
      <c r="BE92">
        <v>32.46</v>
      </c>
      <c r="BF92">
        <v>4.8099999999999996</v>
      </c>
      <c r="BG92">
        <v>3.85</v>
      </c>
      <c r="BH92">
        <v>37.15</v>
      </c>
      <c r="BI92">
        <v>0</v>
      </c>
      <c r="BJ92">
        <v>0</v>
      </c>
      <c r="BK92">
        <v>12.39</v>
      </c>
      <c r="BL92">
        <v>48.08</v>
      </c>
      <c r="BM92">
        <v>0</v>
      </c>
      <c r="BN92">
        <v>32</v>
      </c>
      <c r="BO92">
        <v>24.77</v>
      </c>
      <c r="BP92">
        <v>32</v>
      </c>
    </row>
    <row r="93" spans="7:68">
      <c r="G93" t="s">
        <v>135</v>
      </c>
      <c r="H93" s="74">
        <v>474.3</v>
      </c>
      <c r="I93" s="47">
        <v>274.02</v>
      </c>
      <c r="J93" s="47">
        <v>545.45999999999992</v>
      </c>
      <c r="K93" s="47">
        <v>161.00000000000003</v>
      </c>
      <c r="L93" s="47">
        <v>10.58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</v>
      </c>
      <c r="AA93">
        <v>96.17</v>
      </c>
      <c r="AB93">
        <v>96.17</v>
      </c>
      <c r="AC93">
        <v>21.16</v>
      </c>
      <c r="AD93">
        <v>0</v>
      </c>
      <c r="AE93">
        <v>17.260000000000002</v>
      </c>
      <c r="AF93">
        <v>24.04</v>
      </c>
      <c r="AG93">
        <v>163.72999999999999</v>
      </c>
      <c r="AH93">
        <v>27.89</v>
      </c>
      <c r="AI93">
        <v>67.319999999999993</v>
      </c>
      <c r="AJ93">
        <v>38.47</v>
      </c>
      <c r="AK93">
        <v>37.15</v>
      </c>
      <c r="AL93">
        <v>12.39</v>
      </c>
      <c r="AM93">
        <v>0</v>
      </c>
      <c r="AN93">
        <v>0</v>
      </c>
      <c r="AO93">
        <v>240.42</v>
      </c>
      <c r="AP93">
        <v>48.08</v>
      </c>
      <c r="AQ93">
        <v>0</v>
      </c>
      <c r="AR93">
        <v>0</v>
      </c>
      <c r="AS93">
        <v>9.6199999999999992</v>
      </c>
      <c r="AT93">
        <v>1.92</v>
      </c>
      <c r="AU93">
        <v>18.48</v>
      </c>
      <c r="AV93">
        <v>48.08</v>
      </c>
      <c r="AW93">
        <v>90.4</v>
      </c>
      <c r="AX93">
        <v>0</v>
      </c>
      <c r="AY93">
        <v>23.97</v>
      </c>
      <c r="AZ93">
        <v>0.77</v>
      </c>
      <c r="BA93">
        <v>83.84</v>
      </c>
      <c r="BB93">
        <v>0</v>
      </c>
      <c r="BC93">
        <v>37.15</v>
      </c>
      <c r="BD93">
        <v>97.37</v>
      </c>
      <c r="BE93">
        <v>32.46</v>
      </c>
      <c r="BF93">
        <v>4.8099999999999996</v>
      </c>
      <c r="BG93">
        <v>3.85</v>
      </c>
      <c r="BH93">
        <v>37.15</v>
      </c>
      <c r="BI93">
        <v>0</v>
      </c>
      <c r="BJ93">
        <v>0</v>
      </c>
      <c r="BK93">
        <v>12.39</v>
      </c>
      <c r="BL93">
        <v>48.08</v>
      </c>
      <c r="BM93">
        <v>0</v>
      </c>
      <c r="BN93">
        <v>32</v>
      </c>
      <c r="BO93">
        <v>24.77</v>
      </c>
      <c r="BP93">
        <v>32</v>
      </c>
    </row>
    <row r="94" spans="7:68">
      <c r="G94" t="s">
        <v>136</v>
      </c>
      <c r="H94" s="74">
        <v>473.90999999999991</v>
      </c>
      <c r="I94" s="47">
        <v>274.02</v>
      </c>
      <c r="J94" s="47">
        <v>545.45999999999992</v>
      </c>
      <c r="K94" s="47">
        <v>161.00000000000003</v>
      </c>
      <c r="L94" s="47">
        <v>10.58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</v>
      </c>
      <c r="AA94">
        <v>96.17</v>
      </c>
      <c r="AB94">
        <v>96.17</v>
      </c>
      <c r="AC94">
        <v>21.16</v>
      </c>
      <c r="AD94">
        <v>0</v>
      </c>
      <c r="AE94">
        <v>17.260000000000002</v>
      </c>
      <c r="AF94">
        <v>24.04</v>
      </c>
      <c r="AG94">
        <v>163.72999999999999</v>
      </c>
      <c r="AH94">
        <v>27.89</v>
      </c>
      <c r="AI94">
        <v>67.319999999999993</v>
      </c>
      <c r="AJ94">
        <v>38.47</v>
      </c>
      <c r="AK94">
        <v>37.15</v>
      </c>
      <c r="AL94">
        <v>12.39</v>
      </c>
      <c r="AM94">
        <v>0</v>
      </c>
      <c r="AN94">
        <v>0</v>
      </c>
      <c r="AO94">
        <v>240.42</v>
      </c>
      <c r="AP94">
        <v>48.08</v>
      </c>
      <c r="AQ94">
        <v>0</v>
      </c>
      <c r="AR94">
        <v>0</v>
      </c>
      <c r="AS94">
        <v>9.6199999999999992</v>
      </c>
      <c r="AT94">
        <v>1.92</v>
      </c>
      <c r="AU94">
        <v>18.09</v>
      </c>
      <c r="AV94">
        <v>48.08</v>
      </c>
      <c r="AW94">
        <v>90.4</v>
      </c>
      <c r="AX94">
        <v>0</v>
      </c>
      <c r="AY94">
        <v>23.97</v>
      </c>
      <c r="AZ94">
        <v>0.77</v>
      </c>
      <c r="BA94">
        <v>83.84</v>
      </c>
      <c r="BB94">
        <v>0</v>
      </c>
      <c r="BC94">
        <v>37.15</v>
      </c>
      <c r="BD94">
        <v>97.37</v>
      </c>
      <c r="BE94">
        <v>32.46</v>
      </c>
      <c r="BF94">
        <v>4.8099999999999996</v>
      </c>
      <c r="BG94">
        <v>3.85</v>
      </c>
      <c r="BH94">
        <v>37.15</v>
      </c>
      <c r="BI94">
        <v>0</v>
      </c>
      <c r="BJ94">
        <v>0</v>
      </c>
      <c r="BK94">
        <v>12.39</v>
      </c>
      <c r="BL94">
        <v>48.08</v>
      </c>
      <c r="BM94">
        <v>0</v>
      </c>
      <c r="BN94">
        <v>32</v>
      </c>
      <c r="BO94">
        <v>24.77</v>
      </c>
      <c r="BP94">
        <v>32</v>
      </c>
    </row>
    <row r="95" spans="7:68">
      <c r="G95" t="s">
        <v>137</v>
      </c>
      <c r="H95" s="74">
        <v>474.66</v>
      </c>
      <c r="I95" s="47">
        <v>274.02</v>
      </c>
      <c r="J95" s="47">
        <v>545.45999999999992</v>
      </c>
      <c r="K95" s="47">
        <v>161.00000000000003</v>
      </c>
      <c r="L95" s="47">
        <v>10.58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</v>
      </c>
      <c r="AA95">
        <v>96.17</v>
      </c>
      <c r="AB95">
        <v>96.17</v>
      </c>
      <c r="AC95">
        <v>21.16</v>
      </c>
      <c r="AD95">
        <v>0</v>
      </c>
      <c r="AE95">
        <v>17.260000000000002</v>
      </c>
      <c r="AF95">
        <v>24.04</v>
      </c>
      <c r="AG95">
        <v>163.72999999999999</v>
      </c>
      <c r="AH95">
        <v>27.89</v>
      </c>
      <c r="AI95">
        <v>67.319999999999993</v>
      </c>
      <c r="AJ95">
        <v>38.47</v>
      </c>
      <c r="AK95">
        <v>37.15</v>
      </c>
      <c r="AL95">
        <v>12.39</v>
      </c>
      <c r="AM95">
        <v>0</v>
      </c>
      <c r="AN95">
        <v>0</v>
      </c>
      <c r="AO95">
        <v>240.42</v>
      </c>
      <c r="AP95">
        <v>48.08</v>
      </c>
      <c r="AQ95">
        <v>0</v>
      </c>
      <c r="AR95">
        <v>0</v>
      </c>
      <c r="AS95">
        <v>9.6199999999999992</v>
      </c>
      <c r="AT95">
        <v>1.92</v>
      </c>
      <c r="AU95">
        <v>18.89</v>
      </c>
      <c r="AV95">
        <v>48.08</v>
      </c>
      <c r="AW95">
        <v>90.4</v>
      </c>
      <c r="AX95">
        <v>0</v>
      </c>
      <c r="AY95">
        <v>23.97</v>
      </c>
      <c r="AZ95">
        <v>0.72</v>
      </c>
      <c r="BA95">
        <v>83.84</v>
      </c>
      <c r="BB95">
        <v>0</v>
      </c>
      <c r="BC95">
        <v>37.15</v>
      </c>
      <c r="BD95">
        <v>97.37</v>
      </c>
      <c r="BE95">
        <v>32.46</v>
      </c>
      <c r="BF95">
        <v>4.8099999999999996</v>
      </c>
      <c r="BG95">
        <v>3.85</v>
      </c>
      <c r="BH95">
        <v>37.15</v>
      </c>
      <c r="BI95">
        <v>0</v>
      </c>
      <c r="BJ95">
        <v>0</v>
      </c>
      <c r="BK95">
        <v>12.39</v>
      </c>
      <c r="BL95">
        <v>48.08</v>
      </c>
      <c r="BM95">
        <v>0</v>
      </c>
      <c r="BN95">
        <v>32</v>
      </c>
      <c r="BO95">
        <v>24.77</v>
      </c>
      <c r="BP95">
        <v>32</v>
      </c>
    </row>
    <row r="96" spans="7:68">
      <c r="G96" t="s">
        <v>138</v>
      </c>
      <c r="H96" s="74">
        <v>474.7</v>
      </c>
      <c r="I96" s="47">
        <v>274.02</v>
      </c>
      <c r="J96" s="47">
        <v>545.45999999999992</v>
      </c>
      <c r="K96" s="47">
        <v>161.00000000000003</v>
      </c>
      <c r="L96" s="47">
        <v>10.58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</v>
      </c>
      <c r="AA96">
        <v>96.17</v>
      </c>
      <c r="AB96">
        <v>96.17</v>
      </c>
      <c r="AC96">
        <v>21.16</v>
      </c>
      <c r="AD96">
        <v>0</v>
      </c>
      <c r="AE96">
        <v>17.260000000000002</v>
      </c>
      <c r="AF96">
        <v>24.04</v>
      </c>
      <c r="AG96">
        <v>163.72999999999999</v>
      </c>
      <c r="AH96">
        <v>27.89</v>
      </c>
      <c r="AI96">
        <v>67.319999999999993</v>
      </c>
      <c r="AJ96">
        <v>38.47</v>
      </c>
      <c r="AK96">
        <v>37.15</v>
      </c>
      <c r="AL96">
        <v>12.39</v>
      </c>
      <c r="AM96">
        <v>0</v>
      </c>
      <c r="AN96">
        <v>0</v>
      </c>
      <c r="AO96">
        <v>240.42</v>
      </c>
      <c r="AP96">
        <v>48.08</v>
      </c>
      <c r="AQ96">
        <v>0</v>
      </c>
      <c r="AR96">
        <v>0</v>
      </c>
      <c r="AS96">
        <v>9.6199999999999992</v>
      </c>
      <c r="AT96">
        <v>1.92</v>
      </c>
      <c r="AU96">
        <v>18.93</v>
      </c>
      <c r="AV96">
        <v>48.08</v>
      </c>
      <c r="AW96">
        <v>90.4</v>
      </c>
      <c r="AX96">
        <v>0</v>
      </c>
      <c r="AY96">
        <v>23.97</v>
      </c>
      <c r="AZ96">
        <v>0.72</v>
      </c>
      <c r="BA96">
        <v>83.84</v>
      </c>
      <c r="BB96">
        <v>0</v>
      </c>
      <c r="BC96">
        <v>37.15</v>
      </c>
      <c r="BD96">
        <v>97.37</v>
      </c>
      <c r="BE96">
        <v>32.46</v>
      </c>
      <c r="BF96">
        <v>4.8099999999999996</v>
      </c>
      <c r="BG96">
        <v>3.85</v>
      </c>
      <c r="BH96">
        <v>37.15</v>
      </c>
      <c r="BI96">
        <v>0</v>
      </c>
      <c r="BJ96">
        <v>0</v>
      </c>
      <c r="BK96">
        <v>12.39</v>
      </c>
      <c r="BL96">
        <v>48.08</v>
      </c>
      <c r="BM96">
        <v>0</v>
      </c>
      <c r="BN96">
        <v>32</v>
      </c>
      <c r="BO96">
        <v>24.77</v>
      </c>
      <c r="BP96">
        <v>32</v>
      </c>
    </row>
    <row r="97" spans="1:133">
      <c r="G97" t="s">
        <v>139</v>
      </c>
      <c r="H97" s="74">
        <v>475.72999999999996</v>
      </c>
      <c r="I97" s="47">
        <v>274.02</v>
      </c>
      <c r="J97" s="47">
        <v>545.45999999999992</v>
      </c>
      <c r="K97" s="47">
        <v>161.00000000000003</v>
      </c>
      <c r="L97" s="47">
        <v>10.58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</v>
      </c>
      <c r="AA97">
        <v>96.17</v>
      </c>
      <c r="AB97">
        <v>96.17</v>
      </c>
      <c r="AC97">
        <v>21.16</v>
      </c>
      <c r="AD97">
        <v>0</v>
      </c>
      <c r="AE97">
        <v>17.260000000000002</v>
      </c>
      <c r="AF97">
        <v>24.04</v>
      </c>
      <c r="AG97">
        <v>163.72999999999999</v>
      </c>
      <c r="AH97">
        <v>27.89</v>
      </c>
      <c r="AI97">
        <v>67.319999999999993</v>
      </c>
      <c r="AJ97">
        <v>38.47</v>
      </c>
      <c r="AK97">
        <v>37.15</v>
      </c>
      <c r="AL97">
        <v>12.39</v>
      </c>
      <c r="AM97">
        <v>0</v>
      </c>
      <c r="AN97">
        <v>0</v>
      </c>
      <c r="AO97">
        <v>240.42</v>
      </c>
      <c r="AP97">
        <v>48.08</v>
      </c>
      <c r="AQ97">
        <v>0</v>
      </c>
      <c r="AR97">
        <v>0</v>
      </c>
      <c r="AS97">
        <v>9.6199999999999992</v>
      </c>
      <c r="AT97">
        <v>1.92</v>
      </c>
      <c r="AU97">
        <v>19.96</v>
      </c>
      <c r="AV97">
        <v>48.08</v>
      </c>
      <c r="AW97">
        <v>90.4</v>
      </c>
      <c r="AX97">
        <v>0</v>
      </c>
      <c r="AY97">
        <v>23.97</v>
      </c>
      <c r="AZ97">
        <v>0.72</v>
      </c>
      <c r="BA97">
        <v>83.84</v>
      </c>
      <c r="BB97">
        <v>0</v>
      </c>
      <c r="BC97">
        <v>37.15</v>
      </c>
      <c r="BD97">
        <v>97.37</v>
      </c>
      <c r="BE97">
        <v>32.46</v>
      </c>
      <c r="BF97">
        <v>4.8099999999999996</v>
      </c>
      <c r="BG97">
        <v>3.85</v>
      </c>
      <c r="BH97">
        <v>37.15</v>
      </c>
      <c r="BI97">
        <v>0</v>
      </c>
      <c r="BJ97">
        <v>0</v>
      </c>
      <c r="BK97">
        <v>12.39</v>
      </c>
      <c r="BL97">
        <v>48.08</v>
      </c>
      <c r="BM97">
        <v>0</v>
      </c>
      <c r="BN97">
        <v>32</v>
      </c>
      <c r="BO97">
        <v>24.77</v>
      </c>
      <c r="BP97">
        <v>32</v>
      </c>
    </row>
    <row r="98" spans="1:133">
      <c r="G98" t="s">
        <v>140</v>
      </c>
      <c r="H98" s="74">
        <v>474.92</v>
      </c>
      <c r="I98" s="47">
        <v>274.02</v>
      </c>
      <c r="J98" s="47">
        <v>545.45999999999992</v>
      </c>
      <c r="K98" s="47">
        <v>161.00000000000003</v>
      </c>
      <c r="L98" s="47">
        <v>10.58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</v>
      </c>
      <c r="AA98">
        <v>96.17</v>
      </c>
      <c r="AB98">
        <v>96.17</v>
      </c>
      <c r="AC98">
        <v>21.16</v>
      </c>
      <c r="AD98">
        <v>0</v>
      </c>
      <c r="AE98">
        <v>17.260000000000002</v>
      </c>
      <c r="AF98">
        <v>24.04</v>
      </c>
      <c r="AG98">
        <v>163.72999999999999</v>
      </c>
      <c r="AH98">
        <v>27.89</v>
      </c>
      <c r="AI98">
        <v>67.319999999999993</v>
      </c>
      <c r="AJ98">
        <v>38.47</v>
      </c>
      <c r="AK98">
        <v>37.15</v>
      </c>
      <c r="AL98">
        <v>12.39</v>
      </c>
      <c r="AM98">
        <v>0</v>
      </c>
      <c r="AN98">
        <v>0</v>
      </c>
      <c r="AO98">
        <v>240.42</v>
      </c>
      <c r="AP98">
        <v>48.08</v>
      </c>
      <c r="AQ98">
        <v>0</v>
      </c>
      <c r="AR98">
        <v>0</v>
      </c>
      <c r="AS98">
        <v>9.6199999999999992</v>
      </c>
      <c r="AT98">
        <v>1.92</v>
      </c>
      <c r="AU98">
        <v>19.149999999999999</v>
      </c>
      <c r="AV98">
        <v>48.08</v>
      </c>
      <c r="AW98">
        <v>90.4</v>
      </c>
      <c r="AX98">
        <v>0</v>
      </c>
      <c r="AY98">
        <v>23.97</v>
      </c>
      <c r="AZ98">
        <v>0.72</v>
      </c>
      <c r="BA98">
        <v>83.84</v>
      </c>
      <c r="BB98">
        <v>0</v>
      </c>
      <c r="BC98">
        <v>37.15</v>
      </c>
      <c r="BD98">
        <v>97.37</v>
      </c>
      <c r="BE98">
        <v>32.46</v>
      </c>
      <c r="BF98">
        <v>4.8099999999999996</v>
      </c>
      <c r="BG98">
        <v>3.85</v>
      </c>
      <c r="BH98">
        <v>37.15</v>
      </c>
      <c r="BI98">
        <v>0</v>
      </c>
      <c r="BJ98">
        <v>0</v>
      </c>
      <c r="BK98">
        <v>12.39</v>
      </c>
      <c r="BL98">
        <v>48.08</v>
      </c>
      <c r="BM98">
        <v>0</v>
      </c>
      <c r="BN98">
        <v>32</v>
      </c>
      <c r="BO98">
        <v>24.77</v>
      </c>
      <c r="BP98">
        <v>32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9.8286200000000061</v>
      </c>
      <c r="I99" s="70">
        <f t="shared" ref="I99:BU99" si="1">SUM(I3:I98)/4000</f>
        <v>5.3766800000000075</v>
      </c>
      <c r="J99" s="70">
        <f t="shared" si="1"/>
        <v>13.05765999999999</v>
      </c>
      <c r="K99" s="70">
        <f t="shared" si="1"/>
        <v>4.159607499999999</v>
      </c>
      <c r="L99" s="70">
        <f t="shared" si="1"/>
        <v>0.30726749999999969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</v>
      </c>
      <c r="X99">
        <f t="shared" si="1"/>
        <v>0.27093999999999996</v>
      </c>
      <c r="Y99">
        <f t="shared" si="1"/>
        <v>7.6532500000000045E-2</v>
      </c>
      <c r="Z99">
        <f t="shared" si="1"/>
        <v>4.2959999999999998E-2</v>
      </c>
      <c r="AA99">
        <f t="shared" si="1"/>
        <v>1.538720000000001</v>
      </c>
      <c r="AB99">
        <f t="shared" si="1"/>
        <v>1.538720000000001</v>
      </c>
      <c r="AC99">
        <f t="shared" si="1"/>
        <v>0.33856000000000019</v>
      </c>
      <c r="AD99">
        <f t="shared" si="1"/>
        <v>0.11541000000000003</v>
      </c>
      <c r="AE99">
        <f t="shared" si="1"/>
        <v>0.38085999999999998</v>
      </c>
      <c r="AF99">
        <f t="shared" si="1"/>
        <v>0.38463999999999965</v>
      </c>
      <c r="AG99">
        <f t="shared" si="1"/>
        <v>3.9295199999999921</v>
      </c>
      <c r="AH99">
        <f t="shared" si="1"/>
        <v>0.66936000000000018</v>
      </c>
      <c r="AI99">
        <f t="shared" si="1"/>
        <v>0.9352400000000004</v>
      </c>
      <c r="AJ99">
        <f t="shared" si="1"/>
        <v>0.9232799999999981</v>
      </c>
      <c r="AK99">
        <f t="shared" si="1"/>
        <v>0.89160000000000139</v>
      </c>
      <c r="AL99">
        <f t="shared" si="1"/>
        <v>0.29736000000000012</v>
      </c>
      <c r="AM99">
        <f t="shared" si="1"/>
        <v>0.19231999999999994</v>
      </c>
      <c r="AN99">
        <f t="shared" si="1"/>
        <v>0.76936000000000038</v>
      </c>
      <c r="AO99">
        <f t="shared" si="1"/>
        <v>5.7700799999999894</v>
      </c>
      <c r="AP99">
        <f t="shared" si="1"/>
        <v>1.1539199999999987</v>
      </c>
      <c r="AQ99">
        <f t="shared" si="1"/>
        <v>0.2102399999999997</v>
      </c>
      <c r="AR99">
        <f t="shared" si="1"/>
        <v>0.76936000000000038</v>
      </c>
      <c r="AS99">
        <f t="shared" si="1"/>
        <v>0.25269749999999991</v>
      </c>
      <c r="AT99">
        <f t="shared" si="1"/>
        <v>4.6079999999999934E-2</v>
      </c>
      <c r="AU99">
        <f t="shared" si="1"/>
        <v>9.925249999999998E-2</v>
      </c>
      <c r="AV99">
        <f t="shared" si="1"/>
        <v>1.1539199999999987</v>
      </c>
      <c r="AW99">
        <f t="shared" si="1"/>
        <v>2.1695999999999964</v>
      </c>
      <c r="AX99">
        <f t="shared" si="1"/>
        <v>0.16928000000000001</v>
      </c>
      <c r="AY99">
        <f t="shared" si="1"/>
        <v>0.57528000000000001</v>
      </c>
      <c r="AZ99">
        <f t="shared" si="1"/>
        <v>1.8620000000000005E-2</v>
      </c>
      <c r="BA99">
        <f t="shared" si="1"/>
        <v>2.0121600000000024</v>
      </c>
      <c r="BB99">
        <f t="shared" si="1"/>
        <v>0.38463999999999987</v>
      </c>
      <c r="BC99">
        <f t="shared" si="1"/>
        <v>0.89160000000000139</v>
      </c>
      <c r="BD99">
        <f t="shared" si="1"/>
        <v>0.77895999999999943</v>
      </c>
      <c r="BE99">
        <f t="shared" si="1"/>
        <v>0.25968000000000013</v>
      </c>
      <c r="BF99">
        <f t="shared" si="1"/>
        <v>0.11544000000000004</v>
      </c>
      <c r="BG99">
        <f t="shared" si="1"/>
        <v>9.2400000000000107E-2</v>
      </c>
      <c r="BH99">
        <f t="shared" si="1"/>
        <v>0.89160000000000139</v>
      </c>
      <c r="BI99">
        <f t="shared" si="1"/>
        <v>5.3347499999999999E-2</v>
      </c>
      <c r="BJ99">
        <f t="shared" si="1"/>
        <v>0</v>
      </c>
      <c r="BK99">
        <f t="shared" si="1"/>
        <v>0.29736000000000012</v>
      </c>
      <c r="BL99">
        <f t="shared" si="1"/>
        <v>0.7692799999999993</v>
      </c>
      <c r="BM99">
        <f t="shared" si="1"/>
        <v>0</v>
      </c>
      <c r="BN99">
        <f t="shared" si="1"/>
        <v>0.5799081749999998</v>
      </c>
      <c r="BO99">
        <f t="shared" si="1"/>
        <v>0.49965499999999974</v>
      </c>
      <c r="BP99">
        <f t="shared" si="1"/>
        <v>0.65288497499999998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556</v>
      </c>
      <c r="X100" t="s">
        <v>589</v>
      </c>
      <c r="Y100" t="s">
        <v>570</v>
      </c>
      <c r="Z100" t="s">
        <v>554</v>
      </c>
      <c r="AA100" t="s">
        <v>544</v>
      </c>
      <c r="AB100" t="s">
        <v>546</v>
      </c>
      <c r="AC100" t="s">
        <v>550</v>
      </c>
      <c r="AD100" t="s">
        <v>548</v>
      </c>
      <c r="AE100" t="s">
        <v>552</v>
      </c>
      <c r="AF100" t="s">
        <v>538</v>
      </c>
      <c r="AG100" t="s">
        <v>540</v>
      </c>
      <c r="AH100" t="s">
        <v>542</v>
      </c>
      <c r="AI100" t="s">
        <v>585</v>
      </c>
      <c r="AJ100" t="s">
        <v>577</v>
      </c>
      <c r="AK100" t="s">
        <v>605</v>
      </c>
      <c r="AL100" t="s">
        <v>611</v>
      </c>
      <c r="AM100" t="s">
        <v>606</v>
      </c>
      <c r="AN100" t="s">
        <v>612</v>
      </c>
      <c r="AO100" t="s">
        <v>563</v>
      </c>
      <c r="AP100" t="s">
        <v>607</v>
      </c>
      <c r="AQ100" t="s">
        <v>562</v>
      </c>
      <c r="AR100" t="s">
        <v>608</v>
      </c>
      <c r="AS100" t="s">
        <v>565</v>
      </c>
      <c r="AT100" t="s">
        <v>567</v>
      </c>
      <c r="AU100" t="s">
        <v>569</v>
      </c>
      <c r="AV100" t="s">
        <v>572</v>
      </c>
      <c r="AW100" t="s">
        <v>583</v>
      </c>
      <c r="AX100" t="s">
        <v>573</v>
      </c>
      <c r="AY100" t="s">
        <v>587</v>
      </c>
      <c r="AZ100" t="s">
        <v>614</v>
      </c>
      <c r="BA100" t="s">
        <v>591</v>
      </c>
      <c r="BB100" t="s">
        <v>615</v>
      </c>
      <c r="BC100" t="s">
        <v>604</v>
      </c>
      <c r="BD100" t="s">
        <v>579</v>
      </c>
      <c r="BE100" t="s">
        <v>580</v>
      </c>
      <c r="BF100" t="s">
        <v>582</v>
      </c>
      <c r="BG100" t="s">
        <v>575</v>
      </c>
      <c r="BH100" t="s">
        <v>609</v>
      </c>
      <c r="BI100" t="s">
        <v>559</v>
      </c>
      <c r="BJ100" t="s">
        <v>560</v>
      </c>
      <c r="BK100" t="s">
        <v>595</v>
      </c>
      <c r="BL100" t="s">
        <v>597</v>
      </c>
      <c r="BM100" t="s">
        <v>599</v>
      </c>
      <c r="BN100" t="s">
        <v>602</v>
      </c>
      <c r="BO100" t="s">
        <v>601</v>
      </c>
      <c r="BP100" t="s">
        <v>593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5.77</v>
      </c>
      <c r="M3" s="73">
        <v>0.38</v>
      </c>
      <c r="N3" s="72">
        <v>-61</v>
      </c>
      <c r="O3" s="54">
        <v>0</v>
      </c>
      <c r="P3" s="54">
        <v>-190</v>
      </c>
      <c r="Q3" s="54">
        <v>-44</v>
      </c>
      <c r="R3" s="54">
        <v>0</v>
      </c>
      <c r="S3" s="73">
        <v>0</v>
      </c>
      <c r="T3" t="s">
        <v>536</v>
      </c>
      <c r="U3" s="74">
        <v>-303.5</v>
      </c>
      <c r="V3" s="75">
        <v>6.15</v>
      </c>
      <c r="W3">
        <v>-61</v>
      </c>
      <c r="X3">
        <v>0</v>
      </c>
      <c r="Y3">
        <v>-8.5</v>
      </c>
      <c r="Z3">
        <v>5.77</v>
      </c>
      <c r="AA3">
        <v>-44</v>
      </c>
      <c r="AB3">
        <v>0.38</v>
      </c>
      <c r="AC3">
        <v>-190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5.77</v>
      </c>
      <c r="M4" s="75">
        <v>0</v>
      </c>
      <c r="N4" s="74">
        <v>-75</v>
      </c>
      <c r="O4" s="47">
        <v>0</v>
      </c>
      <c r="P4" s="47">
        <v>-220</v>
      </c>
      <c r="Q4" s="47">
        <v>-45</v>
      </c>
      <c r="R4" s="47">
        <v>0</v>
      </c>
      <c r="S4" s="75">
        <v>0</v>
      </c>
      <c r="T4" t="s">
        <v>536</v>
      </c>
      <c r="U4" s="74">
        <v>-348.5</v>
      </c>
      <c r="V4" s="75">
        <v>5.77</v>
      </c>
      <c r="W4">
        <v>-75</v>
      </c>
      <c r="X4">
        <v>0</v>
      </c>
      <c r="Y4">
        <v>-8.5</v>
      </c>
      <c r="Z4">
        <v>5.77</v>
      </c>
      <c r="AA4">
        <v>-45</v>
      </c>
      <c r="AB4">
        <v>0</v>
      </c>
      <c r="AC4">
        <v>-220</v>
      </c>
    </row>
    <row r="5" spans="1:29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5.77</v>
      </c>
      <c r="M5" s="75">
        <v>0</v>
      </c>
      <c r="N5" s="74">
        <v>0</v>
      </c>
      <c r="O5" s="47">
        <v>0</v>
      </c>
      <c r="P5" s="47">
        <v>-240</v>
      </c>
      <c r="Q5" s="47">
        <v>-45</v>
      </c>
      <c r="R5" s="47">
        <v>0</v>
      </c>
      <c r="S5" s="75">
        <v>0</v>
      </c>
      <c r="T5" t="s">
        <v>536</v>
      </c>
      <c r="U5" s="74">
        <v>-293.5</v>
      </c>
      <c r="V5" s="75">
        <v>5.77</v>
      </c>
      <c r="W5">
        <v>0</v>
      </c>
      <c r="X5">
        <v>0</v>
      </c>
      <c r="Y5">
        <v>-8.5</v>
      </c>
      <c r="Z5">
        <v>5.77</v>
      </c>
      <c r="AA5">
        <v>-45</v>
      </c>
      <c r="AB5">
        <v>0</v>
      </c>
      <c r="AC5">
        <v>-240</v>
      </c>
    </row>
    <row r="6" spans="1:29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4.8099999999999996</v>
      </c>
      <c r="M6" s="75">
        <v>0</v>
      </c>
      <c r="N6" s="74">
        <v>0</v>
      </c>
      <c r="O6" s="47">
        <v>0</v>
      </c>
      <c r="P6" s="47">
        <v>-259.99</v>
      </c>
      <c r="Q6" s="47">
        <v>-45</v>
      </c>
      <c r="R6" s="47">
        <v>0</v>
      </c>
      <c r="S6" s="75">
        <v>0</v>
      </c>
      <c r="U6" s="74">
        <v>-313.49</v>
      </c>
      <c r="V6" s="75">
        <v>4.8099999999999996</v>
      </c>
      <c r="W6">
        <v>0</v>
      </c>
      <c r="X6">
        <v>0</v>
      </c>
      <c r="Y6">
        <v>-8.5</v>
      </c>
      <c r="Z6">
        <v>4.8099999999999996</v>
      </c>
      <c r="AA6">
        <v>-45</v>
      </c>
      <c r="AB6">
        <v>0</v>
      </c>
      <c r="AC6">
        <v>-259.99</v>
      </c>
    </row>
    <row r="7" spans="1:29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4.8099999999999996</v>
      </c>
      <c r="M7" s="75">
        <v>0</v>
      </c>
      <c r="N7" s="74">
        <v>-24</v>
      </c>
      <c r="O7" s="47">
        <v>0</v>
      </c>
      <c r="P7" s="47">
        <v>-250</v>
      </c>
      <c r="Q7" s="47">
        <v>-45</v>
      </c>
      <c r="R7" s="47">
        <v>0</v>
      </c>
      <c r="S7" s="75">
        <v>0</v>
      </c>
      <c r="U7" s="74">
        <v>-327.5</v>
      </c>
      <c r="V7" s="75">
        <v>4.8099999999999996</v>
      </c>
      <c r="W7">
        <v>-24</v>
      </c>
      <c r="X7">
        <v>0</v>
      </c>
      <c r="Y7">
        <v>-8.5</v>
      </c>
      <c r="Z7">
        <v>4.8099999999999996</v>
      </c>
      <c r="AA7">
        <v>-45</v>
      </c>
      <c r="AB7">
        <v>0</v>
      </c>
      <c r="AC7">
        <v>-250</v>
      </c>
    </row>
    <row r="8" spans="1:29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4.8099999999999996</v>
      </c>
      <c r="M8" s="75">
        <v>0</v>
      </c>
      <c r="N8" s="74">
        <v>-13</v>
      </c>
      <c r="O8" s="47">
        <v>0</v>
      </c>
      <c r="P8" s="47">
        <v>-250</v>
      </c>
      <c r="Q8" s="47">
        <v>-45</v>
      </c>
      <c r="R8" s="47">
        <v>0</v>
      </c>
      <c r="S8" s="75">
        <v>0</v>
      </c>
      <c r="U8" s="74">
        <v>-316.5</v>
      </c>
      <c r="V8" s="75">
        <v>4.8099999999999996</v>
      </c>
      <c r="W8">
        <v>-13</v>
      </c>
      <c r="X8">
        <v>0</v>
      </c>
      <c r="Y8">
        <v>-8.5</v>
      </c>
      <c r="Z8">
        <v>4.8099999999999996</v>
      </c>
      <c r="AA8">
        <v>-45</v>
      </c>
      <c r="AB8">
        <v>0</v>
      </c>
      <c r="AC8">
        <v>-250</v>
      </c>
    </row>
    <row r="9" spans="1:29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4.8099999999999996</v>
      </c>
      <c r="M9" s="75">
        <v>0</v>
      </c>
      <c r="N9" s="74">
        <v>0</v>
      </c>
      <c r="O9" s="47">
        <v>0</v>
      </c>
      <c r="P9" s="47">
        <v>-140</v>
      </c>
      <c r="Q9" s="47">
        <v>-44</v>
      </c>
      <c r="R9" s="47">
        <v>0</v>
      </c>
      <c r="S9" s="75">
        <v>0</v>
      </c>
      <c r="U9" s="74">
        <v>-192.5</v>
      </c>
      <c r="V9" s="75">
        <v>4.8099999999999996</v>
      </c>
      <c r="W9">
        <v>0</v>
      </c>
      <c r="X9">
        <v>0</v>
      </c>
      <c r="Y9">
        <v>-8.5</v>
      </c>
      <c r="Z9">
        <v>4.8099999999999996</v>
      </c>
      <c r="AA9">
        <v>-44</v>
      </c>
      <c r="AB9">
        <v>0</v>
      </c>
      <c r="AC9">
        <v>-140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3.85</v>
      </c>
      <c r="M10" s="75">
        <v>0</v>
      </c>
      <c r="N10" s="74">
        <v>-35</v>
      </c>
      <c r="O10" s="47">
        <v>0</v>
      </c>
      <c r="P10" s="47">
        <v>-40</v>
      </c>
      <c r="Q10" s="47">
        <v>-44</v>
      </c>
      <c r="R10" s="47">
        <v>0</v>
      </c>
      <c r="S10" s="75">
        <v>0</v>
      </c>
      <c r="U10" s="74">
        <v>-127.5</v>
      </c>
      <c r="V10" s="75">
        <v>3.85</v>
      </c>
      <c r="W10">
        <v>-35</v>
      </c>
      <c r="X10">
        <v>0</v>
      </c>
      <c r="Y10">
        <v>-8.5</v>
      </c>
      <c r="Z10">
        <v>3.85</v>
      </c>
      <c r="AA10">
        <v>-44</v>
      </c>
      <c r="AB10">
        <v>0</v>
      </c>
      <c r="AC10">
        <v>-40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3.85</v>
      </c>
      <c r="M11" s="75">
        <v>0</v>
      </c>
      <c r="N11" s="74">
        <v>-43</v>
      </c>
      <c r="O11" s="47">
        <v>0</v>
      </c>
      <c r="P11" s="47">
        <v>-20</v>
      </c>
      <c r="Q11" s="47">
        <v>-43</v>
      </c>
      <c r="R11" s="47">
        <v>0</v>
      </c>
      <c r="S11" s="75">
        <v>0</v>
      </c>
      <c r="U11" s="74">
        <v>-114.5</v>
      </c>
      <c r="V11" s="75">
        <v>3.85</v>
      </c>
      <c r="W11">
        <v>-43</v>
      </c>
      <c r="X11">
        <v>0</v>
      </c>
      <c r="Y11">
        <v>-8.5</v>
      </c>
      <c r="Z11">
        <v>3.85</v>
      </c>
      <c r="AA11">
        <v>-43</v>
      </c>
      <c r="AB11">
        <v>0</v>
      </c>
      <c r="AC11">
        <v>-20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3.85</v>
      </c>
      <c r="M12" s="75">
        <v>0</v>
      </c>
      <c r="N12" s="74">
        <v>-48</v>
      </c>
      <c r="O12" s="47">
        <v>0</v>
      </c>
      <c r="P12" s="47">
        <v>-20</v>
      </c>
      <c r="Q12" s="47">
        <v>-44</v>
      </c>
      <c r="R12" s="47">
        <v>0</v>
      </c>
      <c r="S12" s="75">
        <v>0</v>
      </c>
      <c r="U12" s="74">
        <v>-120.5</v>
      </c>
      <c r="V12" s="75">
        <v>3.85</v>
      </c>
      <c r="W12">
        <v>-48</v>
      </c>
      <c r="X12">
        <v>0</v>
      </c>
      <c r="Y12">
        <v>-8.5</v>
      </c>
      <c r="Z12">
        <v>3.85</v>
      </c>
      <c r="AA12">
        <v>-44</v>
      </c>
      <c r="AB12">
        <v>0</v>
      </c>
      <c r="AC12">
        <v>-20</v>
      </c>
    </row>
    <row r="13" spans="1:29">
      <c r="G13" t="s">
        <v>55</v>
      </c>
      <c r="H13" s="74">
        <v>0</v>
      </c>
      <c r="I13" s="47">
        <v>0</v>
      </c>
      <c r="J13" s="47">
        <v>14.42</v>
      </c>
      <c r="K13" s="47">
        <v>0</v>
      </c>
      <c r="L13" s="47">
        <v>3.85</v>
      </c>
      <c r="M13" s="75">
        <v>0</v>
      </c>
      <c r="N13" s="74">
        <v>-52</v>
      </c>
      <c r="O13" s="47">
        <v>0</v>
      </c>
      <c r="P13" s="47">
        <v>0</v>
      </c>
      <c r="Q13" s="47">
        <v>-43</v>
      </c>
      <c r="R13" s="47">
        <v>0</v>
      </c>
      <c r="S13" s="75">
        <v>0</v>
      </c>
      <c r="U13" s="74">
        <v>-103.5</v>
      </c>
      <c r="V13" s="75">
        <v>18.27</v>
      </c>
      <c r="W13">
        <v>-52</v>
      </c>
      <c r="X13">
        <v>0</v>
      </c>
      <c r="Y13">
        <v>-8.5</v>
      </c>
      <c r="Z13">
        <v>3.85</v>
      </c>
      <c r="AA13">
        <v>-43</v>
      </c>
      <c r="AB13">
        <v>0</v>
      </c>
      <c r="AC13">
        <v>14.42</v>
      </c>
    </row>
    <row r="14" spans="1:29">
      <c r="G14" t="s">
        <v>56</v>
      </c>
      <c r="H14" s="74">
        <v>0</v>
      </c>
      <c r="I14" s="47">
        <v>0</v>
      </c>
      <c r="J14" s="47">
        <v>48.08</v>
      </c>
      <c r="K14" s="47">
        <v>0</v>
      </c>
      <c r="L14" s="47">
        <v>3.85</v>
      </c>
      <c r="M14" s="75">
        <v>0</v>
      </c>
      <c r="N14" s="74">
        <v>-53</v>
      </c>
      <c r="O14" s="47">
        <v>0</v>
      </c>
      <c r="P14" s="47">
        <v>0</v>
      </c>
      <c r="Q14" s="47">
        <v>-43</v>
      </c>
      <c r="R14" s="47">
        <v>0</v>
      </c>
      <c r="S14" s="75">
        <v>0</v>
      </c>
      <c r="U14" s="74">
        <v>-104.5</v>
      </c>
      <c r="V14" s="75">
        <v>51.93</v>
      </c>
      <c r="W14">
        <v>-53</v>
      </c>
      <c r="X14">
        <v>0</v>
      </c>
      <c r="Y14">
        <v>-8.5</v>
      </c>
      <c r="Z14">
        <v>3.85</v>
      </c>
      <c r="AA14">
        <v>-43</v>
      </c>
      <c r="AB14">
        <v>0</v>
      </c>
      <c r="AC14">
        <v>48.08</v>
      </c>
    </row>
    <row r="15" spans="1:29">
      <c r="G15" t="s">
        <v>57</v>
      </c>
      <c r="H15" s="74">
        <v>0</v>
      </c>
      <c r="I15" s="47">
        <v>0</v>
      </c>
      <c r="J15" s="47">
        <v>28.85</v>
      </c>
      <c r="K15" s="47">
        <v>0</v>
      </c>
      <c r="L15" s="47">
        <v>3.85</v>
      </c>
      <c r="M15" s="75">
        <v>0</v>
      </c>
      <c r="N15" s="74">
        <v>-44</v>
      </c>
      <c r="O15" s="47">
        <v>0</v>
      </c>
      <c r="P15" s="47">
        <v>0</v>
      </c>
      <c r="Q15" s="47">
        <v>-44</v>
      </c>
      <c r="R15" s="47">
        <v>0</v>
      </c>
      <c r="S15" s="75">
        <v>0</v>
      </c>
      <c r="U15" s="74">
        <v>-96.5</v>
      </c>
      <c r="V15" s="75">
        <v>32.700000000000003</v>
      </c>
      <c r="W15">
        <v>-44</v>
      </c>
      <c r="X15">
        <v>0</v>
      </c>
      <c r="Y15">
        <v>-8.5</v>
      </c>
      <c r="Z15">
        <v>3.85</v>
      </c>
      <c r="AA15">
        <v>-44</v>
      </c>
      <c r="AB15">
        <v>0</v>
      </c>
      <c r="AC15">
        <v>28.85</v>
      </c>
    </row>
    <row r="16" spans="1:29">
      <c r="G16" t="s">
        <v>58</v>
      </c>
      <c r="H16" s="74">
        <v>0</v>
      </c>
      <c r="I16" s="47">
        <v>0</v>
      </c>
      <c r="J16" s="47">
        <v>9.61</v>
      </c>
      <c r="K16" s="47">
        <v>0</v>
      </c>
      <c r="L16" s="47">
        <v>3.85</v>
      </c>
      <c r="M16" s="75">
        <v>0</v>
      </c>
      <c r="N16" s="74">
        <v>-43</v>
      </c>
      <c r="O16" s="47">
        <v>0</v>
      </c>
      <c r="P16" s="47">
        <v>0</v>
      </c>
      <c r="Q16" s="47">
        <v>-44</v>
      </c>
      <c r="R16" s="47">
        <v>0</v>
      </c>
      <c r="S16" s="75">
        <v>0</v>
      </c>
      <c r="U16" s="74">
        <v>-95.5</v>
      </c>
      <c r="V16" s="75">
        <v>13.46</v>
      </c>
      <c r="W16">
        <v>-43</v>
      </c>
      <c r="X16">
        <v>0</v>
      </c>
      <c r="Y16">
        <v>-8.5</v>
      </c>
      <c r="Z16">
        <v>3.85</v>
      </c>
      <c r="AA16">
        <v>-44</v>
      </c>
      <c r="AB16">
        <v>0</v>
      </c>
      <c r="AC16">
        <v>9.61</v>
      </c>
    </row>
    <row r="17" spans="7:29">
      <c r="G17" t="s">
        <v>59</v>
      </c>
      <c r="H17" s="74">
        <v>0</v>
      </c>
      <c r="I17" s="47">
        <v>0</v>
      </c>
      <c r="J17" s="47">
        <v>48.08</v>
      </c>
      <c r="K17" s="47">
        <v>0</v>
      </c>
      <c r="L17" s="47">
        <v>2.89</v>
      </c>
      <c r="M17" s="75">
        <v>0</v>
      </c>
      <c r="N17" s="74">
        <v>-52</v>
      </c>
      <c r="O17" s="47">
        <v>0</v>
      </c>
      <c r="P17" s="47">
        <v>0</v>
      </c>
      <c r="Q17" s="47">
        <v>-45</v>
      </c>
      <c r="R17" s="47">
        <v>0</v>
      </c>
      <c r="S17" s="75">
        <v>0</v>
      </c>
      <c r="U17" s="74">
        <v>-105.5</v>
      </c>
      <c r="V17" s="75">
        <v>50.97</v>
      </c>
      <c r="W17">
        <v>-52</v>
      </c>
      <c r="X17">
        <v>0</v>
      </c>
      <c r="Y17">
        <v>-8.5</v>
      </c>
      <c r="Z17">
        <v>2.89</v>
      </c>
      <c r="AA17">
        <v>-45</v>
      </c>
      <c r="AB17">
        <v>0</v>
      </c>
      <c r="AC17">
        <v>48.08</v>
      </c>
    </row>
    <row r="18" spans="7:29">
      <c r="G18" t="s">
        <v>60</v>
      </c>
      <c r="H18" s="74">
        <v>0</v>
      </c>
      <c r="I18" s="47">
        <v>0</v>
      </c>
      <c r="J18" s="47">
        <v>52.89</v>
      </c>
      <c r="K18" s="47">
        <v>0</v>
      </c>
      <c r="L18" s="47">
        <v>2.89</v>
      </c>
      <c r="M18" s="75">
        <v>0</v>
      </c>
      <c r="N18" s="74">
        <v>-52</v>
      </c>
      <c r="O18" s="47">
        <v>0</v>
      </c>
      <c r="P18" s="47">
        <v>0</v>
      </c>
      <c r="Q18" s="47">
        <v>-45</v>
      </c>
      <c r="R18" s="47">
        <v>0</v>
      </c>
      <c r="S18" s="75">
        <v>0</v>
      </c>
      <c r="U18" s="74">
        <v>-105.5</v>
      </c>
      <c r="V18" s="75">
        <v>55.78</v>
      </c>
      <c r="W18">
        <v>-52</v>
      </c>
      <c r="X18">
        <v>0</v>
      </c>
      <c r="Y18">
        <v>-8.5</v>
      </c>
      <c r="Z18">
        <v>2.89</v>
      </c>
      <c r="AA18">
        <v>-45</v>
      </c>
      <c r="AB18">
        <v>0</v>
      </c>
      <c r="AC18">
        <v>52.89</v>
      </c>
    </row>
    <row r="19" spans="7:29">
      <c r="G19" t="s">
        <v>61</v>
      </c>
      <c r="H19" s="74">
        <v>0</v>
      </c>
      <c r="I19" s="47">
        <v>0</v>
      </c>
      <c r="J19" s="47">
        <v>52.89</v>
      </c>
      <c r="K19" s="47">
        <v>0</v>
      </c>
      <c r="L19" s="47">
        <v>4.8099999999999996</v>
      </c>
      <c r="M19" s="75">
        <v>0</v>
      </c>
      <c r="N19" s="74">
        <v>-67</v>
      </c>
      <c r="O19" s="47">
        <v>-25</v>
      </c>
      <c r="P19" s="47">
        <v>0</v>
      </c>
      <c r="Q19" s="47">
        <v>-44</v>
      </c>
      <c r="R19" s="47">
        <v>0</v>
      </c>
      <c r="S19" s="75">
        <v>0</v>
      </c>
      <c r="U19" s="74">
        <v>-144.5</v>
      </c>
      <c r="V19" s="75">
        <v>57.7</v>
      </c>
      <c r="W19">
        <v>-67</v>
      </c>
      <c r="X19">
        <v>-25</v>
      </c>
      <c r="Y19">
        <v>-8.5</v>
      </c>
      <c r="Z19">
        <v>4.8099999999999996</v>
      </c>
      <c r="AA19">
        <v>-44</v>
      </c>
      <c r="AB19">
        <v>0</v>
      </c>
      <c r="AC19">
        <v>52.89</v>
      </c>
    </row>
    <row r="20" spans="7:29">
      <c r="G20" t="s">
        <v>62</v>
      </c>
      <c r="H20" s="74">
        <v>0</v>
      </c>
      <c r="I20" s="47">
        <v>0</v>
      </c>
      <c r="J20" s="47">
        <v>52.89</v>
      </c>
      <c r="K20" s="47">
        <v>0</v>
      </c>
      <c r="L20" s="47">
        <v>4.8099999999999996</v>
      </c>
      <c r="M20" s="75">
        <v>0</v>
      </c>
      <c r="N20" s="74">
        <v>-61</v>
      </c>
      <c r="O20" s="47">
        <v>0</v>
      </c>
      <c r="P20" s="47">
        <v>0</v>
      </c>
      <c r="Q20" s="47">
        <v>-44</v>
      </c>
      <c r="R20" s="47">
        <v>0</v>
      </c>
      <c r="S20" s="75">
        <v>0</v>
      </c>
      <c r="U20" s="74">
        <v>-113.5</v>
      </c>
      <c r="V20" s="75">
        <v>57.7</v>
      </c>
      <c r="W20">
        <v>-61</v>
      </c>
      <c r="X20">
        <v>0</v>
      </c>
      <c r="Y20">
        <v>-8.5</v>
      </c>
      <c r="Z20">
        <v>4.8099999999999996</v>
      </c>
      <c r="AA20">
        <v>-44</v>
      </c>
      <c r="AB20">
        <v>0</v>
      </c>
      <c r="AC20">
        <v>52.89</v>
      </c>
    </row>
    <row r="21" spans="7:29">
      <c r="G21" t="s">
        <v>63</v>
      </c>
      <c r="H21" s="74">
        <v>0</v>
      </c>
      <c r="I21" s="47">
        <v>0</v>
      </c>
      <c r="J21" s="47">
        <v>38.46</v>
      </c>
      <c r="K21" s="47">
        <v>0</v>
      </c>
      <c r="L21" s="47">
        <v>4.8099999999999996</v>
      </c>
      <c r="M21" s="75">
        <v>0.1</v>
      </c>
      <c r="N21" s="74">
        <v>-77</v>
      </c>
      <c r="O21" s="47">
        <v>0</v>
      </c>
      <c r="P21" s="47">
        <v>0</v>
      </c>
      <c r="Q21" s="47">
        <v>-43</v>
      </c>
      <c r="R21" s="47">
        <v>0</v>
      </c>
      <c r="S21" s="75">
        <v>0</v>
      </c>
      <c r="U21" s="74">
        <v>-128.5</v>
      </c>
      <c r="V21" s="75">
        <v>43.37</v>
      </c>
      <c r="W21">
        <v>-77</v>
      </c>
      <c r="X21">
        <v>0</v>
      </c>
      <c r="Y21">
        <v>-8.5</v>
      </c>
      <c r="Z21">
        <v>4.8099999999999996</v>
      </c>
      <c r="AA21">
        <v>-43</v>
      </c>
      <c r="AB21">
        <v>0.1</v>
      </c>
      <c r="AC21">
        <v>38.46</v>
      </c>
    </row>
    <row r="22" spans="7:29">
      <c r="G22" t="s">
        <v>64</v>
      </c>
      <c r="H22" s="74">
        <v>0</v>
      </c>
      <c r="I22" s="47">
        <v>0</v>
      </c>
      <c r="J22" s="47">
        <v>48.08</v>
      </c>
      <c r="K22" s="47">
        <v>0</v>
      </c>
      <c r="L22" s="47">
        <v>4.8099999999999996</v>
      </c>
      <c r="M22" s="75">
        <v>0.1</v>
      </c>
      <c r="N22" s="74">
        <v>-84</v>
      </c>
      <c r="O22" s="47">
        <v>0</v>
      </c>
      <c r="P22" s="47">
        <v>0</v>
      </c>
      <c r="Q22" s="47">
        <v>-43</v>
      </c>
      <c r="R22" s="47">
        <v>0</v>
      </c>
      <c r="S22" s="75">
        <v>0</v>
      </c>
      <c r="U22" s="74">
        <v>-135.5</v>
      </c>
      <c r="V22" s="75">
        <v>52.99</v>
      </c>
      <c r="W22">
        <v>-84</v>
      </c>
      <c r="X22">
        <v>0</v>
      </c>
      <c r="Y22">
        <v>-8.5</v>
      </c>
      <c r="Z22">
        <v>4.8099999999999996</v>
      </c>
      <c r="AA22">
        <v>-43</v>
      </c>
      <c r="AB22">
        <v>0.1</v>
      </c>
      <c r="AC22">
        <v>48.08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4.8099999999999996</v>
      </c>
      <c r="M23" s="75">
        <v>0</v>
      </c>
      <c r="N23" s="74">
        <v>-67</v>
      </c>
      <c r="O23" s="47">
        <v>-56</v>
      </c>
      <c r="P23" s="47">
        <v>-60</v>
      </c>
      <c r="Q23" s="47">
        <v>-44</v>
      </c>
      <c r="R23" s="47">
        <v>0</v>
      </c>
      <c r="S23" s="75">
        <v>0</v>
      </c>
      <c r="U23" s="74">
        <v>-235.5</v>
      </c>
      <c r="V23" s="75">
        <v>4.8099999999999996</v>
      </c>
      <c r="W23">
        <v>-67</v>
      </c>
      <c r="X23">
        <v>-56</v>
      </c>
      <c r="Y23">
        <v>-8.5</v>
      </c>
      <c r="Z23">
        <v>4.8099999999999996</v>
      </c>
      <c r="AA23">
        <v>-44</v>
      </c>
      <c r="AB23">
        <v>0</v>
      </c>
      <c r="AC23">
        <v>-60</v>
      </c>
    </row>
    <row r="24" spans="7:29">
      <c r="G24" t="s">
        <v>66</v>
      </c>
      <c r="H24" s="74">
        <v>0</v>
      </c>
      <c r="I24" s="47">
        <v>0</v>
      </c>
      <c r="J24" s="47">
        <v>14.42</v>
      </c>
      <c r="K24" s="47">
        <v>0</v>
      </c>
      <c r="L24" s="47">
        <v>4.8099999999999996</v>
      </c>
      <c r="M24" s="75">
        <v>0</v>
      </c>
      <c r="N24" s="74">
        <v>-76</v>
      </c>
      <c r="O24" s="47">
        <v>-75</v>
      </c>
      <c r="P24" s="47">
        <v>0</v>
      </c>
      <c r="Q24" s="47">
        <v>-45</v>
      </c>
      <c r="R24" s="47">
        <v>0</v>
      </c>
      <c r="S24" s="75">
        <v>0</v>
      </c>
      <c r="U24" s="74">
        <v>-204.5</v>
      </c>
      <c r="V24" s="75">
        <v>19.23</v>
      </c>
      <c r="W24">
        <v>-76</v>
      </c>
      <c r="X24">
        <v>-75</v>
      </c>
      <c r="Y24">
        <v>-8.5</v>
      </c>
      <c r="Z24">
        <v>4.8099999999999996</v>
      </c>
      <c r="AA24">
        <v>-45</v>
      </c>
      <c r="AB24">
        <v>0</v>
      </c>
      <c r="AC24">
        <v>14.42</v>
      </c>
    </row>
    <row r="25" spans="7:29">
      <c r="G25" t="s">
        <v>67</v>
      </c>
      <c r="H25" s="74">
        <v>0</v>
      </c>
      <c r="I25" s="47">
        <v>0</v>
      </c>
      <c r="J25" s="47">
        <v>14.42</v>
      </c>
      <c r="K25" s="47">
        <v>0</v>
      </c>
      <c r="L25" s="47">
        <v>4.8099999999999996</v>
      </c>
      <c r="M25" s="75">
        <v>0</v>
      </c>
      <c r="N25" s="74">
        <v>-64</v>
      </c>
      <c r="O25" s="47">
        <v>-10</v>
      </c>
      <c r="P25" s="47">
        <v>0</v>
      </c>
      <c r="Q25" s="47">
        <v>-46</v>
      </c>
      <c r="R25" s="47">
        <v>0</v>
      </c>
      <c r="S25" s="75">
        <v>0</v>
      </c>
      <c r="U25" s="74">
        <v>-128.5</v>
      </c>
      <c r="V25" s="75">
        <v>19.23</v>
      </c>
      <c r="W25">
        <v>-64</v>
      </c>
      <c r="X25">
        <v>-10</v>
      </c>
      <c r="Y25">
        <v>-8.5</v>
      </c>
      <c r="Z25">
        <v>4.8099999999999996</v>
      </c>
      <c r="AA25">
        <v>-46</v>
      </c>
      <c r="AB25">
        <v>0</v>
      </c>
      <c r="AC25">
        <v>14.42</v>
      </c>
    </row>
    <row r="26" spans="7:29">
      <c r="G26" t="s">
        <v>68</v>
      </c>
      <c r="H26" s="74">
        <v>0</v>
      </c>
      <c r="I26" s="47">
        <v>0</v>
      </c>
      <c r="J26" s="47">
        <v>24.04</v>
      </c>
      <c r="K26" s="47">
        <v>0</v>
      </c>
      <c r="L26" s="47">
        <v>4.8099999999999996</v>
      </c>
      <c r="M26" s="75">
        <v>0</v>
      </c>
      <c r="N26" s="74">
        <v>-73</v>
      </c>
      <c r="O26" s="47">
        <v>-20</v>
      </c>
      <c r="P26" s="47">
        <v>0</v>
      </c>
      <c r="Q26" s="47">
        <v>-49</v>
      </c>
      <c r="R26" s="47">
        <v>0</v>
      </c>
      <c r="S26" s="75">
        <v>0</v>
      </c>
      <c r="U26" s="74">
        <v>-150.5</v>
      </c>
      <c r="V26" s="75">
        <v>28.85</v>
      </c>
      <c r="W26">
        <v>-73</v>
      </c>
      <c r="X26">
        <v>-20</v>
      </c>
      <c r="Y26">
        <v>-8.5</v>
      </c>
      <c r="Z26">
        <v>4.8099999999999996</v>
      </c>
      <c r="AA26">
        <v>-49</v>
      </c>
      <c r="AB26">
        <v>0</v>
      </c>
      <c r="AC26">
        <v>24.04</v>
      </c>
    </row>
    <row r="27" spans="7:29">
      <c r="G27" t="s">
        <v>69</v>
      </c>
      <c r="H27" s="74">
        <v>0</v>
      </c>
      <c r="I27" s="47">
        <v>0</v>
      </c>
      <c r="J27" s="47">
        <v>96.17</v>
      </c>
      <c r="K27" s="47">
        <v>0</v>
      </c>
      <c r="L27" s="47">
        <v>4.8099999999999996</v>
      </c>
      <c r="M27" s="75">
        <v>0</v>
      </c>
      <c r="N27" s="74">
        <v>-68</v>
      </c>
      <c r="O27" s="47">
        <v>0</v>
      </c>
      <c r="P27" s="47">
        <v>0</v>
      </c>
      <c r="Q27" s="47">
        <v>-47</v>
      </c>
      <c r="R27" s="47">
        <v>0</v>
      </c>
      <c r="S27" s="75">
        <v>0</v>
      </c>
      <c r="U27" s="74">
        <v>-123.5</v>
      </c>
      <c r="V27" s="75">
        <v>100.98</v>
      </c>
      <c r="W27">
        <v>-68</v>
      </c>
      <c r="X27">
        <v>0</v>
      </c>
      <c r="Y27">
        <v>-8.5</v>
      </c>
      <c r="Z27">
        <v>4.8099999999999996</v>
      </c>
      <c r="AA27">
        <v>-47</v>
      </c>
      <c r="AB27">
        <v>0</v>
      </c>
      <c r="AC27">
        <v>96.17</v>
      </c>
    </row>
    <row r="28" spans="7:29">
      <c r="G28" t="s">
        <v>70</v>
      </c>
      <c r="H28" s="74">
        <v>0</v>
      </c>
      <c r="I28" s="47">
        <v>0</v>
      </c>
      <c r="J28" s="47">
        <v>72.13</v>
      </c>
      <c r="K28" s="47">
        <v>0</v>
      </c>
      <c r="L28" s="47">
        <v>4.8099999999999996</v>
      </c>
      <c r="M28" s="75">
        <v>0</v>
      </c>
      <c r="N28" s="74">
        <v>-71</v>
      </c>
      <c r="O28" s="47">
        <v>0</v>
      </c>
      <c r="P28" s="47">
        <v>0</v>
      </c>
      <c r="Q28" s="47">
        <v>-49</v>
      </c>
      <c r="R28" s="47">
        <v>0</v>
      </c>
      <c r="S28" s="75">
        <v>0</v>
      </c>
      <c r="U28" s="74">
        <v>-128.5</v>
      </c>
      <c r="V28" s="75">
        <v>76.94</v>
      </c>
      <c r="W28">
        <v>-71</v>
      </c>
      <c r="X28">
        <v>0</v>
      </c>
      <c r="Y28">
        <v>-8.5</v>
      </c>
      <c r="Z28">
        <v>4.8099999999999996</v>
      </c>
      <c r="AA28">
        <v>-49</v>
      </c>
      <c r="AB28">
        <v>0</v>
      </c>
      <c r="AC28">
        <v>72.13</v>
      </c>
    </row>
    <row r="29" spans="7:29">
      <c r="G29" t="s">
        <v>71</v>
      </c>
      <c r="H29" s="74">
        <v>0</v>
      </c>
      <c r="I29" s="47">
        <v>0</v>
      </c>
      <c r="J29" s="47">
        <v>91.36</v>
      </c>
      <c r="K29" s="47">
        <v>0</v>
      </c>
      <c r="L29" s="47">
        <v>4.8099999999999996</v>
      </c>
      <c r="M29" s="75">
        <v>0</v>
      </c>
      <c r="N29" s="74">
        <v>-31</v>
      </c>
      <c r="O29" s="47">
        <v>0</v>
      </c>
      <c r="P29" s="47">
        <v>0</v>
      </c>
      <c r="Q29" s="47">
        <v>-50</v>
      </c>
      <c r="R29" s="47">
        <v>0</v>
      </c>
      <c r="S29" s="75">
        <v>0</v>
      </c>
      <c r="U29" s="74">
        <v>-89.5</v>
      </c>
      <c r="V29" s="75">
        <v>96.17</v>
      </c>
      <c r="W29">
        <v>-31</v>
      </c>
      <c r="X29">
        <v>0</v>
      </c>
      <c r="Y29">
        <v>-8.5</v>
      </c>
      <c r="Z29">
        <v>4.8099999999999996</v>
      </c>
      <c r="AA29">
        <v>-50</v>
      </c>
      <c r="AB29">
        <v>0</v>
      </c>
      <c r="AC29">
        <v>91.36</v>
      </c>
    </row>
    <row r="30" spans="7:29">
      <c r="G30" t="s">
        <v>72</v>
      </c>
      <c r="H30" s="74">
        <v>0</v>
      </c>
      <c r="I30" s="47">
        <v>0</v>
      </c>
      <c r="J30" s="47">
        <v>57.7</v>
      </c>
      <c r="K30" s="47">
        <v>0</v>
      </c>
      <c r="L30" s="47">
        <v>4.8099999999999996</v>
      </c>
      <c r="M30" s="75">
        <v>0.1</v>
      </c>
      <c r="N30" s="74">
        <v>-51</v>
      </c>
      <c r="O30" s="47">
        <v>0</v>
      </c>
      <c r="P30" s="47">
        <v>0</v>
      </c>
      <c r="Q30" s="47">
        <v>-50</v>
      </c>
      <c r="R30" s="47">
        <v>0</v>
      </c>
      <c r="S30" s="75">
        <v>0</v>
      </c>
      <c r="U30" s="74">
        <v>-109.5</v>
      </c>
      <c r="V30" s="75">
        <v>62.61</v>
      </c>
      <c r="W30">
        <v>-51</v>
      </c>
      <c r="X30">
        <v>0</v>
      </c>
      <c r="Y30">
        <v>-8.5</v>
      </c>
      <c r="Z30">
        <v>4.8099999999999996</v>
      </c>
      <c r="AA30">
        <v>-50</v>
      </c>
      <c r="AB30">
        <v>0.1</v>
      </c>
      <c r="AC30">
        <v>57.7</v>
      </c>
    </row>
    <row r="31" spans="7:29">
      <c r="G31" t="s">
        <v>73</v>
      </c>
      <c r="H31" s="74">
        <v>0</v>
      </c>
      <c r="I31" s="47">
        <v>0</v>
      </c>
      <c r="J31" s="47">
        <v>43.28</v>
      </c>
      <c r="K31" s="47">
        <v>0</v>
      </c>
      <c r="L31" s="47">
        <v>4.8099999999999996</v>
      </c>
      <c r="M31" s="75">
        <v>0</v>
      </c>
      <c r="N31" s="74">
        <v>-34</v>
      </c>
      <c r="O31" s="47">
        <v>0</v>
      </c>
      <c r="P31" s="47">
        <v>0</v>
      </c>
      <c r="Q31" s="47">
        <v>-51</v>
      </c>
      <c r="R31" s="47">
        <v>0</v>
      </c>
      <c r="S31" s="75">
        <v>0</v>
      </c>
      <c r="U31" s="74">
        <v>-93.5</v>
      </c>
      <c r="V31" s="75">
        <v>48.08</v>
      </c>
      <c r="W31">
        <v>-34</v>
      </c>
      <c r="X31">
        <v>0</v>
      </c>
      <c r="Y31">
        <v>-8.5</v>
      </c>
      <c r="Z31">
        <v>4.8099999999999996</v>
      </c>
      <c r="AA31">
        <v>-51</v>
      </c>
      <c r="AB31">
        <v>0</v>
      </c>
      <c r="AC31">
        <v>43.28</v>
      </c>
    </row>
    <row r="32" spans="7:29">
      <c r="G32" t="s">
        <v>74</v>
      </c>
      <c r="H32" s="74">
        <v>0</v>
      </c>
      <c r="I32" s="47">
        <v>0</v>
      </c>
      <c r="J32" s="47">
        <v>43.28</v>
      </c>
      <c r="K32" s="47">
        <v>0</v>
      </c>
      <c r="L32" s="47">
        <v>4.8099999999999996</v>
      </c>
      <c r="M32" s="75">
        <v>0</v>
      </c>
      <c r="N32" s="74">
        <v>-46</v>
      </c>
      <c r="O32" s="47">
        <v>0</v>
      </c>
      <c r="P32" s="47">
        <v>0</v>
      </c>
      <c r="Q32" s="47">
        <v>-50</v>
      </c>
      <c r="R32" s="47">
        <v>0</v>
      </c>
      <c r="S32" s="75">
        <v>0</v>
      </c>
      <c r="U32" s="74">
        <v>-104.5</v>
      </c>
      <c r="V32" s="75">
        <v>48.08</v>
      </c>
      <c r="W32">
        <v>-46</v>
      </c>
      <c r="X32">
        <v>0</v>
      </c>
      <c r="Y32">
        <v>-8.5</v>
      </c>
      <c r="Z32">
        <v>4.8099999999999996</v>
      </c>
      <c r="AA32">
        <v>-50</v>
      </c>
      <c r="AB32">
        <v>0</v>
      </c>
      <c r="AC32">
        <v>43.28</v>
      </c>
    </row>
    <row r="33" spans="7:29">
      <c r="G33" t="s">
        <v>75</v>
      </c>
      <c r="H33" s="74">
        <v>0</v>
      </c>
      <c r="I33" s="47">
        <v>0</v>
      </c>
      <c r="J33" s="47">
        <v>86.55</v>
      </c>
      <c r="K33" s="47">
        <v>0</v>
      </c>
      <c r="L33" s="47">
        <v>4.8099999999999996</v>
      </c>
      <c r="M33" s="75">
        <v>0</v>
      </c>
      <c r="N33" s="74">
        <v>-70</v>
      </c>
      <c r="O33" s="47">
        <v>0</v>
      </c>
      <c r="P33" s="47">
        <v>0</v>
      </c>
      <c r="Q33" s="47">
        <v>-49</v>
      </c>
      <c r="R33" s="47">
        <v>0</v>
      </c>
      <c r="S33" s="75">
        <v>0</v>
      </c>
      <c r="U33" s="74">
        <v>-127.5</v>
      </c>
      <c r="V33" s="75">
        <v>91.36</v>
      </c>
      <c r="W33">
        <v>-70</v>
      </c>
      <c r="X33">
        <v>0</v>
      </c>
      <c r="Y33">
        <v>-8.5</v>
      </c>
      <c r="Z33">
        <v>4.8099999999999996</v>
      </c>
      <c r="AA33">
        <v>-49</v>
      </c>
      <c r="AB33">
        <v>0</v>
      </c>
      <c r="AC33">
        <v>86.55</v>
      </c>
    </row>
    <row r="34" spans="7:29">
      <c r="G34" t="s">
        <v>76</v>
      </c>
      <c r="H34" s="74">
        <v>0</v>
      </c>
      <c r="I34" s="47">
        <v>0</v>
      </c>
      <c r="J34" s="47">
        <v>86.55</v>
      </c>
      <c r="K34" s="47">
        <v>0</v>
      </c>
      <c r="L34" s="47">
        <v>4.33</v>
      </c>
      <c r="M34" s="75">
        <v>0</v>
      </c>
      <c r="N34" s="74">
        <v>-60</v>
      </c>
      <c r="O34" s="47">
        <v>0</v>
      </c>
      <c r="P34" s="47">
        <v>0</v>
      </c>
      <c r="Q34" s="47">
        <v>-50</v>
      </c>
      <c r="R34" s="47">
        <v>0</v>
      </c>
      <c r="S34" s="75">
        <v>0</v>
      </c>
      <c r="U34" s="74">
        <v>-118.5</v>
      </c>
      <c r="V34" s="75">
        <v>90.88</v>
      </c>
      <c r="W34">
        <v>-60</v>
      </c>
      <c r="X34">
        <v>0</v>
      </c>
      <c r="Y34">
        <v>-8.5</v>
      </c>
      <c r="Z34">
        <v>4.33</v>
      </c>
      <c r="AA34">
        <v>-50</v>
      </c>
      <c r="AB34">
        <v>0</v>
      </c>
      <c r="AC34">
        <v>86.55</v>
      </c>
    </row>
    <row r="35" spans="7:29">
      <c r="G35" t="s">
        <v>77</v>
      </c>
      <c r="H35" s="74">
        <v>0</v>
      </c>
      <c r="I35" s="47">
        <v>24.04</v>
      </c>
      <c r="J35" s="47">
        <v>86.55</v>
      </c>
      <c r="K35" s="47">
        <v>0</v>
      </c>
      <c r="L35" s="47">
        <v>3.85</v>
      </c>
      <c r="M35" s="75">
        <v>0</v>
      </c>
      <c r="N35" s="74">
        <v>-66</v>
      </c>
      <c r="O35" s="47">
        <v>0</v>
      </c>
      <c r="P35" s="47">
        <v>0</v>
      </c>
      <c r="Q35" s="47">
        <v>-48</v>
      </c>
      <c r="R35" s="47">
        <v>0</v>
      </c>
      <c r="S35" s="75">
        <v>0</v>
      </c>
      <c r="U35" s="74">
        <v>-122.5</v>
      </c>
      <c r="V35" s="75">
        <v>114.44</v>
      </c>
      <c r="W35">
        <v>-66</v>
      </c>
      <c r="X35">
        <v>24.04</v>
      </c>
      <c r="Y35">
        <v>-8.5</v>
      </c>
      <c r="Z35">
        <v>3.85</v>
      </c>
      <c r="AA35">
        <v>-48</v>
      </c>
      <c r="AB35">
        <v>0</v>
      </c>
      <c r="AC35">
        <v>86.55</v>
      </c>
    </row>
    <row r="36" spans="7:29">
      <c r="G36" t="s">
        <v>78</v>
      </c>
      <c r="H36" s="74">
        <v>0</v>
      </c>
      <c r="I36" s="47">
        <v>4.8099999999999996</v>
      </c>
      <c r="J36" s="47">
        <v>96.17</v>
      </c>
      <c r="K36" s="47">
        <v>0</v>
      </c>
      <c r="L36" s="47">
        <v>3.85</v>
      </c>
      <c r="M36" s="75">
        <v>0</v>
      </c>
      <c r="N36" s="74">
        <v>-62</v>
      </c>
      <c r="O36" s="47">
        <v>0</v>
      </c>
      <c r="P36" s="47">
        <v>0</v>
      </c>
      <c r="Q36" s="47">
        <v>-49</v>
      </c>
      <c r="R36" s="47">
        <v>0</v>
      </c>
      <c r="S36" s="75">
        <v>0</v>
      </c>
      <c r="U36" s="74">
        <v>-119.5</v>
      </c>
      <c r="V36" s="75">
        <v>104.83</v>
      </c>
      <c r="W36">
        <v>-62</v>
      </c>
      <c r="X36">
        <v>4.8099999999999996</v>
      </c>
      <c r="Y36">
        <v>-8.5</v>
      </c>
      <c r="Z36">
        <v>3.85</v>
      </c>
      <c r="AA36">
        <v>-49</v>
      </c>
      <c r="AB36">
        <v>0</v>
      </c>
      <c r="AC36">
        <v>96.17</v>
      </c>
    </row>
    <row r="37" spans="7:29">
      <c r="G37" t="s">
        <v>79</v>
      </c>
      <c r="H37" s="74">
        <v>0</v>
      </c>
      <c r="I37" s="47">
        <v>0</v>
      </c>
      <c r="J37" s="47">
        <v>96.17</v>
      </c>
      <c r="K37" s="47">
        <v>0</v>
      </c>
      <c r="L37" s="47">
        <v>3.85</v>
      </c>
      <c r="M37" s="75">
        <v>0</v>
      </c>
      <c r="N37" s="74">
        <v>-28</v>
      </c>
      <c r="O37" s="47">
        <v>-11</v>
      </c>
      <c r="P37" s="47">
        <v>0</v>
      </c>
      <c r="Q37" s="47">
        <v>-50</v>
      </c>
      <c r="R37" s="47">
        <v>0</v>
      </c>
      <c r="S37" s="75">
        <v>0</v>
      </c>
      <c r="U37" s="74">
        <v>-97.5</v>
      </c>
      <c r="V37" s="75">
        <v>100.02</v>
      </c>
      <c r="W37">
        <v>-28</v>
      </c>
      <c r="X37">
        <v>-11</v>
      </c>
      <c r="Y37">
        <v>-8.5</v>
      </c>
      <c r="Z37">
        <v>3.85</v>
      </c>
      <c r="AA37">
        <v>-50</v>
      </c>
      <c r="AB37">
        <v>0</v>
      </c>
      <c r="AC37">
        <v>96.17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3.85</v>
      </c>
      <c r="M38" s="75">
        <v>0</v>
      </c>
      <c r="N38" s="74">
        <v>-26</v>
      </c>
      <c r="O38" s="47">
        <v>-15</v>
      </c>
      <c r="P38" s="47">
        <v>-60</v>
      </c>
      <c r="Q38" s="47">
        <v>-51</v>
      </c>
      <c r="R38" s="47">
        <v>0</v>
      </c>
      <c r="S38" s="75">
        <v>0</v>
      </c>
      <c r="U38" s="74">
        <v>-160.5</v>
      </c>
      <c r="V38" s="75">
        <v>3.85</v>
      </c>
      <c r="W38">
        <v>-26</v>
      </c>
      <c r="X38">
        <v>-15</v>
      </c>
      <c r="Y38">
        <v>-8.5</v>
      </c>
      <c r="Z38">
        <v>3.85</v>
      </c>
      <c r="AA38">
        <v>-51</v>
      </c>
      <c r="AB38">
        <v>0</v>
      </c>
      <c r="AC38">
        <v>-60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3.85</v>
      </c>
      <c r="M39" s="75">
        <v>0</v>
      </c>
      <c r="N39" s="74">
        <v>0</v>
      </c>
      <c r="O39" s="47">
        <v>0</v>
      </c>
      <c r="P39" s="47">
        <v>-60</v>
      </c>
      <c r="Q39" s="47">
        <v>-58</v>
      </c>
      <c r="R39" s="47">
        <v>0</v>
      </c>
      <c r="S39" s="75">
        <v>0</v>
      </c>
      <c r="U39" s="74">
        <v>-126.5</v>
      </c>
      <c r="V39" s="75">
        <v>3.85</v>
      </c>
      <c r="W39">
        <v>0</v>
      </c>
      <c r="X39">
        <v>0</v>
      </c>
      <c r="Y39">
        <v>-8.5</v>
      </c>
      <c r="Z39">
        <v>3.85</v>
      </c>
      <c r="AA39">
        <v>-58</v>
      </c>
      <c r="AB39">
        <v>0</v>
      </c>
      <c r="AC39">
        <v>-60</v>
      </c>
    </row>
    <row r="40" spans="7:29">
      <c r="G40" t="s">
        <v>82</v>
      </c>
      <c r="H40" s="74">
        <v>9.61</v>
      </c>
      <c r="I40" s="47">
        <v>0</v>
      </c>
      <c r="J40" s="47">
        <v>0</v>
      </c>
      <c r="K40" s="47">
        <v>0</v>
      </c>
      <c r="L40" s="47">
        <v>3.85</v>
      </c>
      <c r="M40" s="75">
        <v>0</v>
      </c>
      <c r="N40" s="74">
        <v>0</v>
      </c>
      <c r="O40" s="47">
        <v>0</v>
      </c>
      <c r="P40" s="47">
        <v>-60</v>
      </c>
      <c r="Q40" s="47">
        <v>-58</v>
      </c>
      <c r="R40" s="47">
        <v>0</v>
      </c>
      <c r="S40" s="75">
        <v>0</v>
      </c>
      <c r="U40" s="74">
        <v>-126.5</v>
      </c>
      <c r="V40" s="75">
        <v>13.46</v>
      </c>
      <c r="W40">
        <v>9.61</v>
      </c>
      <c r="X40">
        <v>0</v>
      </c>
      <c r="Y40">
        <v>-8.5</v>
      </c>
      <c r="Z40">
        <v>3.85</v>
      </c>
      <c r="AA40">
        <v>-58</v>
      </c>
      <c r="AB40">
        <v>0</v>
      </c>
      <c r="AC40">
        <v>-60</v>
      </c>
    </row>
    <row r="41" spans="7:29">
      <c r="G41" t="s">
        <v>83</v>
      </c>
      <c r="H41" s="74">
        <v>20.190000000000001</v>
      </c>
      <c r="I41" s="47">
        <v>0</v>
      </c>
      <c r="J41" s="47">
        <v>0</v>
      </c>
      <c r="K41" s="47">
        <v>0</v>
      </c>
      <c r="L41" s="47">
        <v>4.8099999999999996</v>
      </c>
      <c r="M41" s="75">
        <v>0</v>
      </c>
      <c r="N41" s="74">
        <v>0</v>
      </c>
      <c r="O41" s="47">
        <v>0</v>
      </c>
      <c r="P41" s="47">
        <v>-20</v>
      </c>
      <c r="Q41" s="47">
        <v>-58</v>
      </c>
      <c r="R41" s="47">
        <v>0</v>
      </c>
      <c r="S41" s="75">
        <v>0</v>
      </c>
      <c r="U41" s="74">
        <v>-86.5</v>
      </c>
      <c r="V41" s="75">
        <v>25</v>
      </c>
      <c r="W41">
        <v>20.190000000000001</v>
      </c>
      <c r="X41">
        <v>0</v>
      </c>
      <c r="Y41">
        <v>-8.5</v>
      </c>
      <c r="Z41">
        <v>4.8099999999999996</v>
      </c>
      <c r="AA41">
        <v>-58</v>
      </c>
      <c r="AB41">
        <v>0</v>
      </c>
      <c r="AC41">
        <v>-20</v>
      </c>
    </row>
    <row r="42" spans="7:29">
      <c r="G42" t="s">
        <v>84</v>
      </c>
      <c r="H42" s="74">
        <v>32.700000000000003</v>
      </c>
      <c r="I42" s="47">
        <v>0</v>
      </c>
      <c r="J42" s="47">
        <v>0</v>
      </c>
      <c r="K42" s="47">
        <v>0</v>
      </c>
      <c r="L42" s="47">
        <v>6.73</v>
      </c>
      <c r="M42" s="75">
        <v>0</v>
      </c>
      <c r="N42" s="74">
        <v>0</v>
      </c>
      <c r="O42" s="47">
        <v>0</v>
      </c>
      <c r="P42" s="47">
        <v>-15</v>
      </c>
      <c r="Q42" s="47">
        <v>-57</v>
      </c>
      <c r="R42" s="47">
        <v>0</v>
      </c>
      <c r="S42" s="75">
        <v>0</v>
      </c>
      <c r="U42" s="74">
        <v>-80.5</v>
      </c>
      <c r="V42" s="75">
        <v>39.43</v>
      </c>
      <c r="W42">
        <v>32.700000000000003</v>
      </c>
      <c r="X42">
        <v>0</v>
      </c>
      <c r="Y42">
        <v>-8.5</v>
      </c>
      <c r="Z42">
        <v>6.73</v>
      </c>
      <c r="AA42">
        <v>-57</v>
      </c>
      <c r="AB42">
        <v>0</v>
      </c>
      <c r="AC42">
        <v>-15</v>
      </c>
    </row>
    <row r="43" spans="7:29">
      <c r="G43" t="s">
        <v>85</v>
      </c>
      <c r="H43" s="74">
        <v>14.42</v>
      </c>
      <c r="I43" s="47">
        <v>14.43</v>
      </c>
      <c r="J43" s="47">
        <v>0</v>
      </c>
      <c r="K43" s="47">
        <v>0</v>
      </c>
      <c r="L43" s="47">
        <v>7.69</v>
      </c>
      <c r="M43" s="75">
        <v>0</v>
      </c>
      <c r="N43" s="74">
        <v>0</v>
      </c>
      <c r="O43" s="47">
        <v>0</v>
      </c>
      <c r="P43" s="47">
        <v>-40</v>
      </c>
      <c r="Q43" s="47">
        <v>-56</v>
      </c>
      <c r="R43" s="47">
        <v>0</v>
      </c>
      <c r="S43" s="75">
        <v>0</v>
      </c>
      <c r="U43" s="74">
        <v>-104.5</v>
      </c>
      <c r="V43" s="75">
        <v>36.54</v>
      </c>
      <c r="W43">
        <v>14.42</v>
      </c>
      <c r="X43">
        <v>14.43</v>
      </c>
      <c r="Y43">
        <v>-8.5</v>
      </c>
      <c r="Z43">
        <v>7.69</v>
      </c>
      <c r="AA43">
        <v>-56</v>
      </c>
      <c r="AB43">
        <v>0</v>
      </c>
      <c r="AC43">
        <v>-40</v>
      </c>
    </row>
    <row r="44" spans="7:29">
      <c r="G44" t="s">
        <v>86</v>
      </c>
      <c r="H44" s="74">
        <v>25</v>
      </c>
      <c r="I44" s="47">
        <v>14.43</v>
      </c>
      <c r="J44" s="47">
        <v>0</v>
      </c>
      <c r="K44" s="47">
        <v>0</v>
      </c>
      <c r="L44" s="47">
        <v>7.69</v>
      </c>
      <c r="M44" s="75">
        <v>0</v>
      </c>
      <c r="N44" s="74">
        <v>0</v>
      </c>
      <c r="O44" s="47">
        <v>0</v>
      </c>
      <c r="P44" s="47">
        <v>-15</v>
      </c>
      <c r="Q44" s="47">
        <v>-56</v>
      </c>
      <c r="R44" s="47">
        <v>0</v>
      </c>
      <c r="S44" s="75">
        <v>0</v>
      </c>
      <c r="U44" s="74">
        <v>-79.5</v>
      </c>
      <c r="V44" s="75">
        <v>47.12</v>
      </c>
      <c r="W44">
        <v>25</v>
      </c>
      <c r="X44">
        <v>14.43</v>
      </c>
      <c r="Y44">
        <v>-8.5</v>
      </c>
      <c r="Z44">
        <v>7.69</v>
      </c>
      <c r="AA44">
        <v>-56</v>
      </c>
      <c r="AB44">
        <v>0</v>
      </c>
      <c r="AC44">
        <v>-15</v>
      </c>
    </row>
    <row r="45" spans="7:29">
      <c r="G45" t="s">
        <v>87</v>
      </c>
      <c r="H45" s="74">
        <v>77.900000000000006</v>
      </c>
      <c r="I45" s="47">
        <v>14.43</v>
      </c>
      <c r="J45" s="47">
        <v>19.23</v>
      </c>
      <c r="K45" s="47">
        <v>0</v>
      </c>
      <c r="L45" s="47">
        <v>7.69</v>
      </c>
      <c r="M45" s="75">
        <v>0</v>
      </c>
      <c r="N45" s="74">
        <v>0</v>
      </c>
      <c r="O45" s="47">
        <v>0</v>
      </c>
      <c r="P45" s="47">
        <v>0</v>
      </c>
      <c r="Q45" s="47">
        <v>-55</v>
      </c>
      <c r="R45" s="47">
        <v>0</v>
      </c>
      <c r="S45" s="75">
        <v>0</v>
      </c>
      <c r="U45" s="74">
        <v>-63.5</v>
      </c>
      <c r="V45" s="75">
        <v>119.25</v>
      </c>
      <c r="W45">
        <v>77.900000000000006</v>
      </c>
      <c r="X45">
        <v>14.43</v>
      </c>
      <c r="Y45">
        <v>-8.5</v>
      </c>
      <c r="Z45">
        <v>7.69</v>
      </c>
      <c r="AA45">
        <v>-55</v>
      </c>
      <c r="AB45">
        <v>0</v>
      </c>
      <c r="AC45">
        <v>19.23</v>
      </c>
    </row>
    <row r="46" spans="7:29">
      <c r="G46" t="s">
        <v>88</v>
      </c>
      <c r="H46" s="74">
        <v>70.2</v>
      </c>
      <c r="I46" s="47">
        <v>14.43</v>
      </c>
      <c r="J46" s="47">
        <v>21.16</v>
      </c>
      <c r="K46" s="47">
        <v>0</v>
      </c>
      <c r="L46" s="47">
        <v>6.73</v>
      </c>
      <c r="M46" s="75">
        <v>0</v>
      </c>
      <c r="N46" s="74">
        <v>0</v>
      </c>
      <c r="O46" s="47">
        <v>0</v>
      </c>
      <c r="P46" s="47">
        <v>0</v>
      </c>
      <c r="Q46" s="47">
        <v>-54</v>
      </c>
      <c r="R46" s="47">
        <v>0</v>
      </c>
      <c r="S46" s="75">
        <v>0</v>
      </c>
      <c r="U46" s="74">
        <v>-62.5</v>
      </c>
      <c r="V46" s="75">
        <v>112.52</v>
      </c>
      <c r="W46">
        <v>70.2</v>
      </c>
      <c r="X46">
        <v>14.43</v>
      </c>
      <c r="Y46">
        <v>-8.5</v>
      </c>
      <c r="Z46">
        <v>6.73</v>
      </c>
      <c r="AA46">
        <v>-54</v>
      </c>
      <c r="AB46">
        <v>0</v>
      </c>
      <c r="AC46">
        <v>21.16</v>
      </c>
    </row>
    <row r="47" spans="7:29">
      <c r="G47" t="s">
        <v>89</v>
      </c>
      <c r="H47" s="74">
        <v>142.34</v>
      </c>
      <c r="I47" s="47">
        <v>41.35</v>
      </c>
      <c r="J47" s="47">
        <v>52.89</v>
      </c>
      <c r="K47" s="47">
        <v>0</v>
      </c>
      <c r="L47" s="47">
        <v>1.92</v>
      </c>
      <c r="M47" s="75">
        <v>0</v>
      </c>
      <c r="N47" s="74">
        <v>0</v>
      </c>
      <c r="O47" s="47">
        <v>0</v>
      </c>
      <c r="P47" s="47">
        <v>0</v>
      </c>
      <c r="Q47" s="47">
        <v>-54</v>
      </c>
      <c r="R47" s="47">
        <v>0</v>
      </c>
      <c r="S47" s="75">
        <v>0</v>
      </c>
      <c r="U47" s="74">
        <v>-62.5</v>
      </c>
      <c r="V47" s="75">
        <v>238.5</v>
      </c>
      <c r="W47">
        <v>142.34</v>
      </c>
      <c r="X47">
        <v>41.35</v>
      </c>
      <c r="Y47">
        <v>-8.5</v>
      </c>
      <c r="Z47">
        <v>1.92</v>
      </c>
      <c r="AA47">
        <v>-54</v>
      </c>
      <c r="AB47">
        <v>0</v>
      </c>
      <c r="AC47">
        <v>52.89</v>
      </c>
    </row>
    <row r="48" spans="7:29">
      <c r="G48" t="s">
        <v>90</v>
      </c>
      <c r="H48" s="74">
        <v>141.36000000000001</v>
      </c>
      <c r="I48" s="47">
        <v>48.09</v>
      </c>
      <c r="J48" s="47">
        <v>67.319999999999993</v>
      </c>
      <c r="K48" s="47">
        <v>0</v>
      </c>
      <c r="L48" s="47">
        <v>2.89</v>
      </c>
      <c r="M48" s="75">
        <v>0</v>
      </c>
      <c r="N48" s="74">
        <v>0</v>
      </c>
      <c r="O48" s="47">
        <v>0</v>
      </c>
      <c r="P48" s="47">
        <v>0</v>
      </c>
      <c r="Q48" s="47">
        <v>-54</v>
      </c>
      <c r="R48" s="47">
        <v>0</v>
      </c>
      <c r="S48" s="75">
        <v>0</v>
      </c>
      <c r="U48" s="74">
        <v>-62.5</v>
      </c>
      <c r="V48" s="75">
        <v>259.66000000000003</v>
      </c>
      <c r="W48">
        <v>141.36000000000001</v>
      </c>
      <c r="X48">
        <v>48.09</v>
      </c>
      <c r="Y48">
        <v>-8.5</v>
      </c>
      <c r="Z48">
        <v>2.89</v>
      </c>
      <c r="AA48">
        <v>-54</v>
      </c>
      <c r="AB48">
        <v>0</v>
      </c>
      <c r="AC48">
        <v>67.319999999999993</v>
      </c>
    </row>
    <row r="49" spans="7:29">
      <c r="G49" t="s">
        <v>91</v>
      </c>
      <c r="H49" s="74">
        <v>172.14</v>
      </c>
      <c r="I49" s="47">
        <v>40.39</v>
      </c>
      <c r="J49" s="47">
        <v>76.94</v>
      </c>
      <c r="K49" s="47">
        <v>0</v>
      </c>
      <c r="L49" s="47">
        <v>0.96</v>
      </c>
      <c r="M49" s="75">
        <v>0</v>
      </c>
      <c r="N49" s="74">
        <v>0</v>
      </c>
      <c r="O49" s="47">
        <v>0</v>
      </c>
      <c r="P49" s="47">
        <v>0</v>
      </c>
      <c r="Q49" s="47">
        <v>-54</v>
      </c>
      <c r="R49" s="47">
        <v>0</v>
      </c>
      <c r="S49" s="75">
        <v>0</v>
      </c>
      <c r="U49" s="74">
        <v>-62.5</v>
      </c>
      <c r="V49" s="75">
        <v>290.43</v>
      </c>
      <c r="W49">
        <v>172.14</v>
      </c>
      <c r="X49">
        <v>40.39</v>
      </c>
      <c r="Y49">
        <v>-8.5</v>
      </c>
      <c r="Z49">
        <v>0.96</v>
      </c>
      <c r="AA49">
        <v>-54</v>
      </c>
      <c r="AB49">
        <v>0</v>
      </c>
      <c r="AC49">
        <v>76.94</v>
      </c>
    </row>
    <row r="50" spans="7:29">
      <c r="G50" t="s">
        <v>92</v>
      </c>
      <c r="H50" s="74">
        <v>165.41</v>
      </c>
      <c r="I50" s="47">
        <v>32.700000000000003</v>
      </c>
      <c r="J50" s="47">
        <v>80.78</v>
      </c>
      <c r="K50" s="47">
        <v>0</v>
      </c>
      <c r="L50" s="47">
        <v>3.37</v>
      </c>
      <c r="M50" s="75">
        <v>0</v>
      </c>
      <c r="N50" s="74">
        <v>0</v>
      </c>
      <c r="O50" s="47">
        <v>0</v>
      </c>
      <c r="P50" s="47">
        <v>0</v>
      </c>
      <c r="Q50" s="47">
        <v>-54</v>
      </c>
      <c r="R50" s="47">
        <v>0</v>
      </c>
      <c r="S50" s="75">
        <v>0</v>
      </c>
      <c r="U50" s="74">
        <v>-62.5</v>
      </c>
      <c r="V50" s="75">
        <v>282.26</v>
      </c>
      <c r="W50">
        <v>165.41</v>
      </c>
      <c r="X50">
        <v>32.700000000000003</v>
      </c>
      <c r="Y50">
        <v>-8.5</v>
      </c>
      <c r="Z50">
        <v>3.37</v>
      </c>
      <c r="AA50">
        <v>-54</v>
      </c>
      <c r="AB50">
        <v>0</v>
      </c>
      <c r="AC50">
        <v>80.78</v>
      </c>
    </row>
    <row r="51" spans="7:29">
      <c r="G51" t="s">
        <v>93</v>
      </c>
      <c r="H51" s="74">
        <v>161.57</v>
      </c>
      <c r="I51" s="47">
        <v>63.47</v>
      </c>
      <c r="J51" s="47">
        <v>105.79</v>
      </c>
      <c r="K51" s="47">
        <v>0</v>
      </c>
      <c r="L51" s="47">
        <v>2.4</v>
      </c>
      <c r="M51" s="75">
        <v>0</v>
      </c>
      <c r="N51" s="74">
        <v>0</v>
      </c>
      <c r="O51" s="47">
        <v>0</v>
      </c>
      <c r="P51" s="47">
        <v>0</v>
      </c>
      <c r="Q51" s="47">
        <v>-54</v>
      </c>
      <c r="R51" s="47">
        <v>0</v>
      </c>
      <c r="S51" s="75">
        <v>0</v>
      </c>
      <c r="U51" s="74">
        <v>-62.5</v>
      </c>
      <c r="V51" s="75">
        <v>333.23</v>
      </c>
      <c r="W51">
        <v>161.57</v>
      </c>
      <c r="X51">
        <v>63.47</v>
      </c>
      <c r="Y51">
        <v>-8.5</v>
      </c>
      <c r="Z51">
        <v>2.4</v>
      </c>
      <c r="AA51">
        <v>-54</v>
      </c>
      <c r="AB51">
        <v>0</v>
      </c>
      <c r="AC51">
        <v>105.79</v>
      </c>
    </row>
    <row r="52" spans="7:29">
      <c r="G52" t="s">
        <v>94</v>
      </c>
      <c r="H52" s="74">
        <v>166.38</v>
      </c>
      <c r="I52" s="47">
        <v>60.59</v>
      </c>
      <c r="J52" s="47">
        <v>131.75</v>
      </c>
      <c r="K52" s="47">
        <v>0</v>
      </c>
      <c r="L52" s="47">
        <v>1.92</v>
      </c>
      <c r="M52" s="75">
        <v>0</v>
      </c>
      <c r="N52" s="74">
        <v>0</v>
      </c>
      <c r="O52" s="47">
        <v>0</v>
      </c>
      <c r="P52" s="47">
        <v>0</v>
      </c>
      <c r="Q52" s="47">
        <v>-54</v>
      </c>
      <c r="R52" s="47">
        <v>0</v>
      </c>
      <c r="S52" s="75">
        <v>0</v>
      </c>
      <c r="U52" s="74">
        <v>-62.5</v>
      </c>
      <c r="V52" s="75">
        <v>360.64</v>
      </c>
      <c r="W52">
        <v>166.38</v>
      </c>
      <c r="X52">
        <v>60.59</v>
      </c>
      <c r="Y52">
        <v>-8.5</v>
      </c>
      <c r="Z52">
        <v>1.92</v>
      </c>
      <c r="AA52">
        <v>-54</v>
      </c>
      <c r="AB52">
        <v>0</v>
      </c>
      <c r="AC52">
        <v>131.75</v>
      </c>
    </row>
    <row r="53" spans="7:29">
      <c r="G53" t="s">
        <v>95</v>
      </c>
      <c r="H53" s="74">
        <v>187.53</v>
      </c>
      <c r="I53" s="47">
        <v>34.619999999999997</v>
      </c>
      <c r="J53" s="47">
        <v>139.44999999999999</v>
      </c>
      <c r="K53" s="47">
        <v>0</v>
      </c>
      <c r="L53" s="47">
        <v>5</v>
      </c>
      <c r="M53" s="75">
        <v>0</v>
      </c>
      <c r="N53" s="74">
        <v>0</v>
      </c>
      <c r="O53" s="47">
        <v>0</v>
      </c>
      <c r="P53" s="47">
        <v>0</v>
      </c>
      <c r="Q53" s="47">
        <v>-54</v>
      </c>
      <c r="R53" s="47">
        <v>0</v>
      </c>
      <c r="S53" s="75">
        <v>0</v>
      </c>
      <c r="U53" s="74">
        <v>-62.5</v>
      </c>
      <c r="V53" s="75">
        <v>366.6</v>
      </c>
      <c r="W53">
        <v>187.53</v>
      </c>
      <c r="X53">
        <v>34.619999999999997</v>
      </c>
      <c r="Y53">
        <v>-8.5</v>
      </c>
      <c r="Z53">
        <v>5</v>
      </c>
      <c r="AA53">
        <v>-54</v>
      </c>
      <c r="AB53">
        <v>0</v>
      </c>
      <c r="AC53">
        <v>139.44999999999999</v>
      </c>
    </row>
    <row r="54" spans="7:29">
      <c r="G54" t="s">
        <v>96</v>
      </c>
      <c r="H54" s="74">
        <v>118.29</v>
      </c>
      <c r="I54" s="47">
        <v>31.74</v>
      </c>
      <c r="J54" s="47">
        <v>164.45</v>
      </c>
      <c r="K54" s="47">
        <v>0</v>
      </c>
      <c r="L54" s="47">
        <v>6.25</v>
      </c>
      <c r="M54" s="75">
        <v>0</v>
      </c>
      <c r="N54" s="74">
        <v>0</v>
      </c>
      <c r="O54" s="47">
        <v>0</v>
      </c>
      <c r="P54" s="47">
        <v>0</v>
      </c>
      <c r="Q54" s="47">
        <v>-55</v>
      </c>
      <c r="R54" s="47">
        <v>0</v>
      </c>
      <c r="S54" s="75">
        <v>0</v>
      </c>
      <c r="U54" s="74">
        <v>-63.5</v>
      </c>
      <c r="V54" s="75">
        <v>320.73</v>
      </c>
      <c r="W54">
        <v>118.29</v>
      </c>
      <c r="X54">
        <v>31.74</v>
      </c>
      <c r="Y54">
        <v>-8.5</v>
      </c>
      <c r="Z54">
        <v>6.25</v>
      </c>
      <c r="AA54">
        <v>-55</v>
      </c>
      <c r="AB54">
        <v>0</v>
      </c>
      <c r="AC54">
        <v>164.45</v>
      </c>
    </row>
    <row r="55" spans="7:29">
      <c r="G55" t="s">
        <v>97</v>
      </c>
      <c r="H55" s="74">
        <v>118.29</v>
      </c>
      <c r="I55" s="47">
        <v>38.47</v>
      </c>
      <c r="J55" s="47">
        <v>114.44</v>
      </c>
      <c r="K55" s="47">
        <v>0</v>
      </c>
      <c r="L55" s="47">
        <v>1.54</v>
      </c>
      <c r="M55" s="75">
        <v>0</v>
      </c>
      <c r="N55" s="74">
        <v>0</v>
      </c>
      <c r="O55" s="47">
        <v>0</v>
      </c>
      <c r="P55" s="47">
        <v>0</v>
      </c>
      <c r="Q55" s="47">
        <v>-55</v>
      </c>
      <c r="R55" s="47">
        <v>0</v>
      </c>
      <c r="S55" s="75">
        <v>0</v>
      </c>
      <c r="U55" s="74">
        <v>-63.5</v>
      </c>
      <c r="V55" s="75">
        <v>272.74</v>
      </c>
      <c r="W55">
        <v>118.29</v>
      </c>
      <c r="X55">
        <v>38.47</v>
      </c>
      <c r="Y55">
        <v>-8.5</v>
      </c>
      <c r="Z55">
        <v>1.54</v>
      </c>
      <c r="AA55">
        <v>-55</v>
      </c>
      <c r="AB55">
        <v>0</v>
      </c>
      <c r="AC55">
        <v>114.44</v>
      </c>
    </row>
    <row r="56" spans="7:29">
      <c r="G56" t="s">
        <v>98</v>
      </c>
      <c r="H56" s="74">
        <v>130.80000000000001</v>
      </c>
      <c r="I56" s="47">
        <v>25</v>
      </c>
      <c r="J56" s="47">
        <v>102.9</v>
      </c>
      <c r="K56" s="47">
        <v>0</v>
      </c>
      <c r="L56" s="47">
        <v>0.96</v>
      </c>
      <c r="M56" s="75">
        <v>0</v>
      </c>
      <c r="N56" s="74">
        <v>0</v>
      </c>
      <c r="O56" s="47">
        <v>0</v>
      </c>
      <c r="P56" s="47">
        <v>0</v>
      </c>
      <c r="Q56" s="47">
        <v>-54</v>
      </c>
      <c r="R56" s="47">
        <v>0</v>
      </c>
      <c r="S56" s="75">
        <v>0</v>
      </c>
      <c r="U56" s="74">
        <v>-62.5</v>
      </c>
      <c r="V56" s="75">
        <v>259.66000000000003</v>
      </c>
      <c r="W56">
        <v>130.80000000000001</v>
      </c>
      <c r="X56">
        <v>25</v>
      </c>
      <c r="Y56">
        <v>-8.5</v>
      </c>
      <c r="Z56">
        <v>0.96</v>
      </c>
      <c r="AA56">
        <v>-54</v>
      </c>
      <c r="AB56">
        <v>0</v>
      </c>
      <c r="AC56">
        <v>102.9</v>
      </c>
    </row>
    <row r="57" spans="7:29">
      <c r="G57" t="s">
        <v>99</v>
      </c>
      <c r="H57" s="74">
        <v>165.42</v>
      </c>
      <c r="I57" s="47">
        <v>40.39</v>
      </c>
      <c r="J57" s="47">
        <v>134.63999999999999</v>
      </c>
      <c r="K57" s="47">
        <v>0</v>
      </c>
      <c r="L57" s="47">
        <v>2.4</v>
      </c>
      <c r="M57" s="75">
        <v>0</v>
      </c>
      <c r="N57" s="74">
        <v>0</v>
      </c>
      <c r="O57" s="47">
        <v>0</v>
      </c>
      <c r="P57" s="47">
        <v>0</v>
      </c>
      <c r="Q57" s="47">
        <v>-55</v>
      </c>
      <c r="R57" s="47">
        <v>0</v>
      </c>
      <c r="S57" s="75">
        <v>0</v>
      </c>
      <c r="U57" s="74">
        <v>-63.5</v>
      </c>
      <c r="V57" s="75">
        <v>342.85</v>
      </c>
      <c r="W57">
        <v>165.42</v>
      </c>
      <c r="X57">
        <v>40.39</v>
      </c>
      <c r="Y57">
        <v>-8.5</v>
      </c>
      <c r="Z57">
        <v>2.4</v>
      </c>
      <c r="AA57">
        <v>-55</v>
      </c>
      <c r="AB57">
        <v>0</v>
      </c>
      <c r="AC57">
        <v>134.63999999999999</v>
      </c>
    </row>
    <row r="58" spans="7:29">
      <c r="G58" t="s">
        <v>100</v>
      </c>
      <c r="H58" s="74">
        <v>131.74</v>
      </c>
      <c r="I58" s="47">
        <v>48.09</v>
      </c>
      <c r="J58" s="47">
        <v>122.14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-56</v>
      </c>
      <c r="R58" s="47">
        <v>0</v>
      </c>
      <c r="S58" s="75">
        <v>0</v>
      </c>
      <c r="U58" s="74">
        <v>-64.5</v>
      </c>
      <c r="V58" s="75">
        <v>301.97000000000003</v>
      </c>
      <c r="W58">
        <v>131.74</v>
      </c>
      <c r="X58">
        <v>48.09</v>
      </c>
      <c r="Y58">
        <v>-8.5</v>
      </c>
      <c r="Z58">
        <v>0</v>
      </c>
      <c r="AA58">
        <v>-56</v>
      </c>
      <c r="AB58">
        <v>0</v>
      </c>
      <c r="AC58">
        <v>122.14</v>
      </c>
    </row>
    <row r="59" spans="7:29">
      <c r="G59" t="s">
        <v>101</v>
      </c>
      <c r="H59" s="74">
        <v>116.36</v>
      </c>
      <c r="I59" s="47">
        <v>31.74</v>
      </c>
      <c r="J59" s="47">
        <v>111.56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-56</v>
      </c>
      <c r="R59" s="47">
        <v>0</v>
      </c>
      <c r="S59" s="75">
        <v>0</v>
      </c>
      <c r="U59" s="74">
        <v>-64.5</v>
      </c>
      <c r="V59" s="75">
        <v>259.66000000000003</v>
      </c>
      <c r="W59">
        <v>116.36</v>
      </c>
      <c r="X59">
        <v>31.74</v>
      </c>
      <c r="Y59">
        <v>-8.5</v>
      </c>
      <c r="Z59">
        <v>0</v>
      </c>
      <c r="AA59">
        <v>-56</v>
      </c>
      <c r="AB59">
        <v>0</v>
      </c>
      <c r="AC59">
        <v>111.56</v>
      </c>
    </row>
    <row r="60" spans="7:29">
      <c r="G60" t="s">
        <v>102</v>
      </c>
      <c r="H60" s="74">
        <v>130.80000000000001</v>
      </c>
      <c r="I60" s="47">
        <v>35.58</v>
      </c>
      <c r="J60" s="47">
        <v>98.09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-57</v>
      </c>
      <c r="R60" s="47">
        <v>0</v>
      </c>
      <c r="S60" s="75">
        <v>0</v>
      </c>
      <c r="U60" s="74">
        <v>-65.5</v>
      </c>
      <c r="V60" s="75">
        <v>264.47000000000003</v>
      </c>
      <c r="W60">
        <v>130.80000000000001</v>
      </c>
      <c r="X60">
        <v>35.58</v>
      </c>
      <c r="Y60">
        <v>-8.5</v>
      </c>
      <c r="Z60">
        <v>0</v>
      </c>
      <c r="AA60">
        <v>-57</v>
      </c>
      <c r="AB60">
        <v>0</v>
      </c>
      <c r="AC60">
        <v>98.09</v>
      </c>
    </row>
    <row r="61" spans="7:29">
      <c r="G61" t="s">
        <v>103</v>
      </c>
      <c r="H61" s="74">
        <v>66.36</v>
      </c>
      <c r="I61" s="47">
        <v>23.08</v>
      </c>
      <c r="J61" s="47">
        <v>32.700000000000003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-56</v>
      </c>
      <c r="R61" s="47">
        <v>0</v>
      </c>
      <c r="S61" s="75">
        <v>0</v>
      </c>
      <c r="U61" s="74">
        <v>-64.5</v>
      </c>
      <c r="V61" s="75">
        <v>122.14</v>
      </c>
      <c r="W61">
        <v>66.36</v>
      </c>
      <c r="X61">
        <v>23.08</v>
      </c>
      <c r="Y61">
        <v>-8.5</v>
      </c>
      <c r="Z61">
        <v>0</v>
      </c>
      <c r="AA61">
        <v>-56</v>
      </c>
      <c r="AB61">
        <v>0</v>
      </c>
      <c r="AC61">
        <v>32.700000000000003</v>
      </c>
    </row>
    <row r="62" spans="7:29">
      <c r="G62" t="s">
        <v>104</v>
      </c>
      <c r="H62" s="74">
        <v>84.63</v>
      </c>
      <c r="I62" s="47">
        <v>34.619999999999997</v>
      </c>
      <c r="J62" s="47">
        <v>35.58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-56</v>
      </c>
      <c r="R62" s="47">
        <v>0</v>
      </c>
      <c r="S62" s="75">
        <v>0</v>
      </c>
      <c r="U62" s="74">
        <v>-64.5</v>
      </c>
      <c r="V62" s="75">
        <v>154.83000000000001</v>
      </c>
      <c r="W62">
        <v>84.63</v>
      </c>
      <c r="X62">
        <v>34.619999999999997</v>
      </c>
      <c r="Y62">
        <v>-8.5</v>
      </c>
      <c r="Z62">
        <v>0</v>
      </c>
      <c r="AA62">
        <v>-56</v>
      </c>
      <c r="AB62">
        <v>0</v>
      </c>
      <c r="AC62">
        <v>35.58</v>
      </c>
    </row>
    <row r="63" spans="7:29">
      <c r="G63" t="s">
        <v>105</v>
      </c>
      <c r="H63" s="74">
        <v>0</v>
      </c>
      <c r="I63" s="47">
        <v>54.82</v>
      </c>
      <c r="J63" s="47">
        <v>0</v>
      </c>
      <c r="K63" s="47">
        <v>0</v>
      </c>
      <c r="L63" s="47">
        <v>0.96</v>
      </c>
      <c r="M63" s="75">
        <v>0</v>
      </c>
      <c r="N63" s="74">
        <v>-21</v>
      </c>
      <c r="O63" s="47">
        <v>0</v>
      </c>
      <c r="P63" s="47">
        <v>-30</v>
      </c>
      <c r="Q63" s="47">
        <v>-56</v>
      </c>
      <c r="R63" s="47">
        <v>0</v>
      </c>
      <c r="S63" s="75">
        <v>0</v>
      </c>
      <c r="U63" s="74">
        <v>-115.5</v>
      </c>
      <c r="V63" s="75">
        <v>55.78</v>
      </c>
      <c r="W63">
        <v>-21</v>
      </c>
      <c r="X63">
        <v>54.82</v>
      </c>
      <c r="Y63">
        <v>-8.5</v>
      </c>
      <c r="Z63">
        <v>0.96</v>
      </c>
      <c r="AA63">
        <v>-56</v>
      </c>
      <c r="AB63">
        <v>0</v>
      </c>
      <c r="AC63">
        <v>-30</v>
      </c>
    </row>
    <row r="64" spans="7:29">
      <c r="G64" t="s">
        <v>106</v>
      </c>
      <c r="H64" s="74">
        <v>0</v>
      </c>
      <c r="I64" s="47">
        <v>51.93</v>
      </c>
      <c r="J64" s="47">
        <v>0</v>
      </c>
      <c r="K64" s="47">
        <v>0</v>
      </c>
      <c r="L64" s="47">
        <v>0.96</v>
      </c>
      <c r="M64" s="75">
        <v>0</v>
      </c>
      <c r="N64" s="74">
        <v>0</v>
      </c>
      <c r="O64" s="47">
        <v>0</v>
      </c>
      <c r="P64" s="47">
        <v>-27</v>
      </c>
      <c r="Q64" s="47">
        <v>-57</v>
      </c>
      <c r="R64" s="47">
        <v>0</v>
      </c>
      <c r="S64" s="75">
        <v>0</v>
      </c>
      <c r="U64" s="74">
        <v>-92.5</v>
      </c>
      <c r="V64" s="75">
        <v>52.89</v>
      </c>
      <c r="W64">
        <v>0</v>
      </c>
      <c r="X64">
        <v>51.93</v>
      </c>
      <c r="Y64">
        <v>-8.5</v>
      </c>
      <c r="Z64">
        <v>0.96</v>
      </c>
      <c r="AA64">
        <v>-57</v>
      </c>
      <c r="AB64">
        <v>0</v>
      </c>
      <c r="AC64">
        <v>-27</v>
      </c>
    </row>
    <row r="65" spans="7:29">
      <c r="G65" t="s">
        <v>107</v>
      </c>
      <c r="H65" s="74">
        <v>0</v>
      </c>
      <c r="I65" s="47">
        <v>19.239999999999998</v>
      </c>
      <c r="J65" s="47">
        <v>0</v>
      </c>
      <c r="K65" s="47">
        <v>0</v>
      </c>
      <c r="L65" s="47">
        <v>0.96</v>
      </c>
      <c r="M65" s="75">
        <v>0</v>
      </c>
      <c r="N65" s="74">
        <v>-54</v>
      </c>
      <c r="O65" s="47">
        <v>0</v>
      </c>
      <c r="P65" s="47">
        <v>-11</v>
      </c>
      <c r="Q65" s="47">
        <v>-56</v>
      </c>
      <c r="R65" s="47">
        <v>0</v>
      </c>
      <c r="S65" s="75">
        <v>0</v>
      </c>
      <c r="U65" s="74">
        <v>-129.5</v>
      </c>
      <c r="V65" s="75">
        <v>20.2</v>
      </c>
      <c r="W65">
        <v>-54</v>
      </c>
      <c r="X65">
        <v>19.239999999999998</v>
      </c>
      <c r="Y65">
        <v>-8.5</v>
      </c>
      <c r="Z65">
        <v>0.96</v>
      </c>
      <c r="AA65">
        <v>-56</v>
      </c>
      <c r="AB65">
        <v>0</v>
      </c>
      <c r="AC65">
        <v>-11</v>
      </c>
    </row>
    <row r="66" spans="7:29">
      <c r="G66" t="s">
        <v>108</v>
      </c>
      <c r="H66" s="74">
        <v>0</v>
      </c>
      <c r="I66" s="47">
        <v>15.39</v>
      </c>
      <c r="J66" s="47">
        <v>0</v>
      </c>
      <c r="K66" s="47">
        <v>0</v>
      </c>
      <c r="L66" s="47">
        <v>0.96</v>
      </c>
      <c r="M66" s="75">
        <v>0</v>
      </c>
      <c r="N66" s="74">
        <v>-54</v>
      </c>
      <c r="O66" s="47">
        <v>0</v>
      </c>
      <c r="P66" s="47">
        <v>-8</v>
      </c>
      <c r="Q66" s="47">
        <v>-59</v>
      </c>
      <c r="R66" s="47">
        <v>0</v>
      </c>
      <c r="S66" s="75">
        <v>0</v>
      </c>
      <c r="U66" s="74">
        <v>-129.5</v>
      </c>
      <c r="V66" s="75">
        <v>16.350000000000001</v>
      </c>
      <c r="W66">
        <v>-54</v>
      </c>
      <c r="X66">
        <v>15.39</v>
      </c>
      <c r="Y66">
        <v>-8.5</v>
      </c>
      <c r="Z66">
        <v>0.96</v>
      </c>
      <c r="AA66">
        <v>-59</v>
      </c>
      <c r="AB66">
        <v>0</v>
      </c>
      <c r="AC66">
        <v>-8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1.92</v>
      </c>
      <c r="M67" s="75">
        <v>0</v>
      </c>
      <c r="N67" s="74">
        <v>-96</v>
      </c>
      <c r="O67" s="47">
        <v>-40</v>
      </c>
      <c r="P67" s="47">
        <v>-51</v>
      </c>
      <c r="Q67" s="47">
        <v>-58</v>
      </c>
      <c r="R67" s="47">
        <v>0</v>
      </c>
      <c r="S67" s="75">
        <v>0</v>
      </c>
      <c r="U67" s="74">
        <v>-253.5</v>
      </c>
      <c r="V67" s="75">
        <v>1.92</v>
      </c>
      <c r="W67">
        <v>-96</v>
      </c>
      <c r="X67">
        <v>-40</v>
      </c>
      <c r="Y67">
        <v>-8.5</v>
      </c>
      <c r="Z67">
        <v>1.92</v>
      </c>
      <c r="AA67">
        <v>-58</v>
      </c>
      <c r="AB67">
        <v>0</v>
      </c>
      <c r="AC67">
        <v>-51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3.85</v>
      </c>
      <c r="M68" s="75">
        <v>0</v>
      </c>
      <c r="N68" s="74">
        <v>-99</v>
      </c>
      <c r="O68" s="47">
        <v>-35</v>
      </c>
      <c r="P68" s="47">
        <v>-52</v>
      </c>
      <c r="Q68" s="47">
        <v>-60</v>
      </c>
      <c r="R68" s="47">
        <v>0</v>
      </c>
      <c r="S68" s="75">
        <v>0</v>
      </c>
      <c r="U68" s="74">
        <v>-254.5</v>
      </c>
      <c r="V68" s="75">
        <v>3.85</v>
      </c>
      <c r="W68">
        <v>-99</v>
      </c>
      <c r="X68">
        <v>-35</v>
      </c>
      <c r="Y68">
        <v>-8.5</v>
      </c>
      <c r="Z68">
        <v>3.85</v>
      </c>
      <c r="AA68">
        <v>-60</v>
      </c>
      <c r="AB68">
        <v>0</v>
      </c>
      <c r="AC68">
        <v>-52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4.8099999999999996</v>
      </c>
      <c r="M69" s="75">
        <v>0</v>
      </c>
      <c r="N69" s="74">
        <v>-35</v>
      </c>
      <c r="O69" s="47">
        <v>0</v>
      </c>
      <c r="P69" s="47">
        <v>-66</v>
      </c>
      <c r="Q69" s="47">
        <v>-61</v>
      </c>
      <c r="R69" s="47">
        <v>0</v>
      </c>
      <c r="S69" s="75">
        <v>0</v>
      </c>
      <c r="U69" s="74">
        <v>-170.5</v>
      </c>
      <c r="V69" s="75">
        <v>4.8099999999999996</v>
      </c>
      <c r="W69">
        <v>-35</v>
      </c>
      <c r="X69">
        <v>0</v>
      </c>
      <c r="Y69">
        <v>-8.5</v>
      </c>
      <c r="Z69">
        <v>4.8099999999999996</v>
      </c>
      <c r="AA69">
        <v>-61</v>
      </c>
      <c r="AB69">
        <v>0</v>
      </c>
      <c r="AC69">
        <v>-66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5.77</v>
      </c>
      <c r="M70" s="75">
        <v>0</v>
      </c>
      <c r="N70" s="74">
        <v>-31</v>
      </c>
      <c r="O70" s="47">
        <v>0</v>
      </c>
      <c r="P70" s="47">
        <v>-73</v>
      </c>
      <c r="Q70" s="47">
        <v>-60</v>
      </c>
      <c r="R70" s="47">
        <v>0</v>
      </c>
      <c r="S70" s="75">
        <v>0</v>
      </c>
      <c r="U70" s="74">
        <v>-172.5</v>
      </c>
      <c r="V70" s="75">
        <v>5.77</v>
      </c>
      <c r="W70">
        <v>-31</v>
      </c>
      <c r="X70">
        <v>0</v>
      </c>
      <c r="Y70">
        <v>-8.5</v>
      </c>
      <c r="Z70">
        <v>5.77</v>
      </c>
      <c r="AA70">
        <v>-60</v>
      </c>
      <c r="AB70">
        <v>0</v>
      </c>
      <c r="AC70">
        <v>-73</v>
      </c>
    </row>
    <row r="71" spans="7:29">
      <c r="G71" t="s">
        <v>113</v>
      </c>
      <c r="H71" s="74">
        <v>0</v>
      </c>
      <c r="I71" s="47">
        <v>33.659999999999997</v>
      </c>
      <c r="J71" s="47">
        <v>0</v>
      </c>
      <c r="K71" s="47">
        <v>0</v>
      </c>
      <c r="L71" s="47">
        <v>4.8099999999999996</v>
      </c>
      <c r="M71" s="75">
        <v>0</v>
      </c>
      <c r="N71" s="74">
        <v>-44</v>
      </c>
      <c r="O71" s="47">
        <v>0</v>
      </c>
      <c r="P71" s="47">
        <v>-70</v>
      </c>
      <c r="Q71" s="47">
        <v>-59</v>
      </c>
      <c r="R71" s="47">
        <v>0</v>
      </c>
      <c r="S71" s="75">
        <v>0</v>
      </c>
      <c r="U71" s="74">
        <v>-181.5</v>
      </c>
      <c r="V71" s="75">
        <v>38.47</v>
      </c>
      <c r="W71">
        <v>-44</v>
      </c>
      <c r="X71">
        <v>33.659999999999997</v>
      </c>
      <c r="Y71">
        <v>-8.5</v>
      </c>
      <c r="Z71">
        <v>4.8099999999999996</v>
      </c>
      <c r="AA71">
        <v>-59</v>
      </c>
      <c r="AB71">
        <v>0</v>
      </c>
      <c r="AC71">
        <v>-70</v>
      </c>
    </row>
    <row r="72" spans="7:29">
      <c r="G72" t="s">
        <v>114</v>
      </c>
      <c r="H72" s="74">
        <v>0</v>
      </c>
      <c r="I72" s="47">
        <v>48.09</v>
      </c>
      <c r="J72" s="47">
        <v>0</v>
      </c>
      <c r="K72" s="47">
        <v>0</v>
      </c>
      <c r="L72" s="47">
        <v>5.77</v>
      </c>
      <c r="M72" s="75">
        <v>0</v>
      </c>
      <c r="N72" s="74">
        <v>0</v>
      </c>
      <c r="O72" s="47">
        <v>0</v>
      </c>
      <c r="P72" s="47">
        <v>-64</v>
      </c>
      <c r="Q72" s="47">
        <v>-58</v>
      </c>
      <c r="R72" s="47">
        <v>0</v>
      </c>
      <c r="S72" s="75">
        <v>0</v>
      </c>
      <c r="U72" s="74">
        <v>-130.5</v>
      </c>
      <c r="V72" s="75">
        <v>53.86</v>
      </c>
      <c r="W72">
        <v>0</v>
      </c>
      <c r="X72">
        <v>48.09</v>
      </c>
      <c r="Y72">
        <v>-8.5</v>
      </c>
      <c r="Z72">
        <v>5.77</v>
      </c>
      <c r="AA72">
        <v>-58</v>
      </c>
      <c r="AB72">
        <v>0</v>
      </c>
      <c r="AC72">
        <v>-64</v>
      </c>
    </row>
    <row r="73" spans="7:29">
      <c r="G73" t="s">
        <v>115</v>
      </c>
      <c r="H73" s="74">
        <v>0</v>
      </c>
      <c r="I73" s="47">
        <v>26.93</v>
      </c>
      <c r="J73" s="47">
        <v>0</v>
      </c>
      <c r="K73" s="47">
        <v>0</v>
      </c>
      <c r="L73" s="47">
        <v>5.77</v>
      </c>
      <c r="M73" s="75">
        <v>0</v>
      </c>
      <c r="N73" s="74">
        <v>-29</v>
      </c>
      <c r="O73" s="47">
        <v>0</v>
      </c>
      <c r="P73" s="47">
        <v>-55</v>
      </c>
      <c r="Q73" s="47">
        <v>-58</v>
      </c>
      <c r="R73" s="47">
        <v>0</v>
      </c>
      <c r="S73" s="75">
        <v>0</v>
      </c>
      <c r="U73" s="74">
        <v>-150.5</v>
      </c>
      <c r="V73" s="75">
        <v>32.700000000000003</v>
      </c>
      <c r="W73">
        <v>-29</v>
      </c>
      <c r="X73">
        <v>26.93</v>
      </c>
      <c r="Y73">
        <v>-8.5</v>
      </c>
      <c r="Z73">
        <v>5.77</v>
      </c>
      <c r="AA73">
        <v>-58</v>
      </c>
      <c r="AB73">
        <v>0</v>
      </c>
      <c r="AC73">
        <v>-55</v>
      </c>
    </row>
    <row r="74" spans="7:29">
      <c r="G74" t="s">
        <v>116</v>
      </c>
      <c r="H74" s="74">
        <v>0</v>
      </c>
      <c r="I74" s="47">
        <v>31.74</v>
      </c>
      <c r="J74" s="47">
        <v>0</v>
      </c>
      <c r="K74" s="47">
        <v>0</v>
      </c>
      <c r="L74" s="47">
        <v>6.73</v>
      </c>
      <c r="M74" s="75">
        <v>0</v>
      </c>
      <c r="N74" s="74">
        <v>-24</v>
      </c>
      <c r="O74" s="47">
        <v>0</v>
      </c>
      <c r="P74" s="47">
        <v>-62</v>
      </c>
      <c r="Q74" s="47">
        <v>-59</v>
      </c>
      <c r="R74" s="47">
        <v>0</v>
      </c>
      <c r="S74" s="75">
        <v>0</v>
      </c>
      <c r="U74" s="74">
        <v>-153.5</v>
      </c>
      <c r="V74" s="75">
        <v>38.47</v>
      </c>
      <c r="W74">
        <v>-24</v>
      </c>
      <c r="X74">
        <v>31.74</v>
      </c>
      <c r="Y74">
        <v>-8.5</v>
      </c>
      <c r="Z74">
        <v>6.73</v>
      </c>
      <c r="AA74">
        <v>-59</v>
      </c>
      <c r="AB74">
        <v>0</v>
      </c>
      <c r="AC74">
        <v>-62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6.73</v>
      </c>
      <c r="M75" s="75">
        <v>0</v>
      </c>
      <c r="N75" s="74">
        <v>0</v>
      </c>
      <c r="O75" s="47">
        <v>0</v>
      </c>
      <c r="P75" s="47">
        <v>-11</v>
      </c>
      <c r="Q75" s="47">
        <v>-53</v>
      </c>
      <c r="R75" s="47">
        <v>0</v>
      </c>
      <c r="S75" s="75">
        <v>0</v>
      </c>
      <c r="U75" s="74">
        <v>-72.5</v>
      </c>
      <c r="V75" s="75">
        <v>6.73</v>
      </c>
      <c r="W75">
        <v>0</v>
      </c>
      <c r="X75">
        <v>0</v>
      </c>
      <c r="Y75">
        <v>-8.5</v>
      </c>
      <c r="Z75">
        <v>6.73</v>
      </c>
      <c r="AA75">
        <v>-53</v>
      </c>
      <c r="AB75">
        <v>0</v>
      </c>
      <c r="AC75">
        <v>-11</v>
      </c>
    </row>
    <row r="76" spans="7:29">
      <c r="G76" t="s">
        <v>118</v>
      </c>
      <c r="H76" s="74">
        <v>0</v>
      </c>
      <c r="I76" s="47">
        <v>0</v>
      </c>
      <c r="J76" s="47">
        <v>37.5</v>
      </c>
      <c r="K76" s="47">
        <v>0</v>
      </c>
      <c r="L76" s="47">
        <v>6.73</v>
      </c>
      <c r="M76" s="75">
        <v>0.1</v>
      </c>
      <c r="N76" s="74">
        <v>-57</v>
      </c>
      <c r="O76" s="47">
        <v>0</v>
      </c>
      <c r="P76" s="47">
        <v>0</v>
      </c>
      <c r="Q76" s="47">
        <v>-55</v>
      </c>
      <c r="R76" s="47">
        <v>0</v>
      </c>
      <c r="S76" s="75">
        <v>0</v>
      </c>
      <c r="U76" s="74">
        <v>-120.5</v>
      </c>
      <c r="V76" s="75">
        <v>44.33</v>
      </c>
      <c r="W76">
        <v>-57</v>
      </c>
      <c r="X76">
        <v>0</v>
      </c>
      <c r="Y76">
        <v>-8.5</v>
      </c>
      <c r="Z76">
        <v>6.73</v>
      </c>
      <c r="AA76">
        <v>-55</v>
      </c>
      <c r="AB76">
        <v>0.1</v>
      </c>
      <c r="AC76">
        <v>37.5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7.69</v>
      </c>
      <c r="M77" s="75">
        <v>0.1</v>
      </c>
      <c r="N77" s="74">
        <v>-90</v>
      </c>
      <c r="O77" s="47">
        <v>0</v>
      </c>
      <c r="P77" s="47">
        <v>-80</v>
      </c>
      <c r="Q77" s="47">
        <v>-57</v>
      </c>
      <c r="R77" s="47">
        <v>0</v>
      </c>
      <c r="S77" s="75">
        <v>0</v>
      </c>
      <c r="U77" s="74">
        <v>-235.5</v>
      </c>
      <c r="V77" s="75">
        <v>7.79</v>
      </c>
      <c r="W77">
        <v>-90</v>
      </c>
      <c r="X77">
        <v>0</v>
      </c>
      <c r="Y77">
        <v>-8.5</v>
      </c>
      <c r="Z77">
        <v>7.69</v>
      </c>
      <c r="AA77">
        <v>-57</v>
      </c>
      <c r="AB77">
        <v>0.1</v>
      </c>
      <c r="AC77">
        <v>-80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7.69</v>
      </c>
      <c r="M78" s="75">
        <v>1.35</v>
      </c>
      <c r="N78" s="74">
        <v>-76</v>
      </c>
      <c r="O78" s="47">
        <v>0</v>
      </c>
      <c r="P78" s="47">
        <v>-92</v>
      </c>
      <c r="Q78" s="47">
        <v>-57</v>
      </c>
      <c r="R78" s="47">
        <v>0</v>
      </c>
      <c r="S78" s="75">
        <v>0</v>
      </c>
      <c r="U78" s="74">
        <v>-233.5</v>
      </c>
      <c r="V78" s="75">
        <v>9.0399999999999991</v>
      </c>
      <c r="W78">
        <v>-76</v>
      </c>
      <c r="X78">
        <v>0</v>
      </c>
      <c r="Y78">
        <v>-8.5</v>
      </c>
      <c r="Z78">
        <v>7.69</v>
      </c>
      <c r="AA78">
        <v>-57</v>
      </c>
      <c r="AB78">
        <v>1.35</v>
      </c>
      <c r="AC78">
        <v>-92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5.81</v>
      </c>
      <c r="M79" s="75">
        <v>3.41</v>
      </c>
      <c r="N79" s="74">
        <v>-134</v>
      </c>
      <c r="O79" s="47">
        <v>-28</v>
      </c>
      <c r="P79" s="47">
        <v>-145</v>
      </c>
      <c r="Q79" s="47">
        <v>-58</v>
      </c>
      <c r="R79" s="47">
        <v>0</v>
      </c>
      <c r="S79" s="75">
        <v>0</v>
      </c>
      <c r="U79" s="74">
        <v>-373.5</v>
      </c>
      <c r="V79" s="75">
        <v>9.2200000000000006</v>
      </c>
      <c r="W79">
        <v>-134</v>
      </c>
      <c r="X79">
        <v>-28</v>
      </c>
      <c r="Y79">
        <v>-8.5</v>
      </c>
      <c r="Z79">
        <v>5.81</v>
      </c>
      <c r="AA79">
        <v>-58</v>
      </c>
      <c r="AB79">
        <v>3.41</v>
      </c>
      <c r="AC79">
        <v>-145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4.33</v>
      </c>
      <c r="M80" s="75">
        <v>1.73</v>
      </c>
      <c r="N80" s="74">
        <v>-66</v>
      </c>
      <c r="O80" s="47">
        <v>-33</v>
      </c>
      <c r="P80" s="47">
        <v>-169</v>
      </c>
      <c r="Q80" s="47">
        <v>-57</v>
      </c>
      <c r="R80" s="47">
        <v>0</v>
      </c>
      <c r="S80" s="75">
        <v>0</v>
      </c>
      <c r="U80" s="74">
        <v>-333.5</v>
      </c>
      <c r="V80" s="75">
        <v>6.06</v>
      </c>
      <c r="W80">
        <v>-66</v>
      </c>
      <c r="X80">
        <v>-33</v>
      </c>
      <c r="Y80">
        <v>-8.5</v>
      </c>
      <c r="Z80">
        <v>4.33</v>
      </c>
      <c r="AA80">
        <v>-57</v>
      </c>
      <c r="AB80">
        <v>1.73</v>
      </c>
      <c r="AC80">
        <v>-169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3.11</v>
      </c>
      <c r="M81" s="75">
        <v>2.0499999999999998</v>
      </c>
      <c r="N81" s="74">
        <v>0</v>
      </c>
      <c r="O81" s="47">
        <v>-52</v>
      </c>
      <c r="P81" s="47">
        <v>-248</v>
      </c>
      <c r="Q81" s="47">
        <v>-57</v>
      </c>
      <c r="R81" s="47">
        <v>0</v>
      </c>
      <c r="S81" s="75">
        <v>0</v>
      </c>
      <c r="U81" s="74">
        <v>-365.5</v>
      </c>
      <c r="V81" s="75">
        <v>5.16</v>
      </c>
      <c r="W81">
        <v>0</v>
      </c>
      <c r="X81">
        <v>-52</v>
      </c>
      <c r="Y81">
        <v>-8.5</v>
      </c>
      <c r="Z81">
        <v>3.11</v>
      </c>
      <c r="AA81">
        <v>-57</v>
      </c>
      <c r="AB81">
        <v>2.0499999999999998</v>
      </c>
      <c r="AC81">
        <v>-248</v>
      </c>
    </row>
    <row r="82" spans="7:29">
      <c r="G82" t="s">
        <v>124</v>
      </c>
      <c r="H82" s="74">
        <v>23.62</v>
      </c>
      <c r="I82" s="47">
        <v>0</v>
      </c>
      <c r="J82" s="47">
        <v>0</v>
      </c>
      <c r="K82" s="47">
        <v>0</v>
      </c>
      <c r="L82" s="47">
        <v>2.72</v>
      </c>
      <c r="M82" s="75">
        <v>2.37</v>
      </c>
      <c r="N82" s="74">
        <v>0</v>
      </c>
      <c r="O82" s="47">
        <v>-53</v>
      </c>
      <c r="P82" s="47">
        <v>-244</v>
      </c>
      <c r="Q82" s="47">
        <v>-54</v>
      </c>
      <c r="R82" s="47">
        <v>0</v>
      </c>
      <c r="S82" s="75">
        <v>0</v>
      </c>
      <c r="U82" s="74">
        <v>-359.5</v>
      </c>
      <c r="V82" s="75">
        <v>28.71</v>
      </c>
      <c r="W82">
        <v>23.62</v>
      </c>
      <c r="X82">
        <v>-53</v>
      </c>
      <c r="Y82">
        <v>-8.5</v>
      </c>
      <c r="Z82">
        <v>2.72</v>
      </c>
      <c r="AA82">
        <v>-54</v>
      </c>
      <c r="AB82">
        <v>2.37</v>
      </c>
      <c r="AC82">
        <v>-244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3.38</v>
      </c>
      <c r="M83" s="75">
        <v>4.46</v>
      </c>
      <c r="N83" s="74">
        <v>-77</v>
      </c>
      <c r="O83" s="47">
        <v>-57</v>
      </c>
      <c r="P83" s="47">
        <v>-278</v>
      </c>
      <c r="Q83" s="47">
        <v>-55</v>
      </c>
      <c r="R83" s="47">
        <v>0</v>
      </c>
      <c r="S83" s="75">
        <v>0</v>
      </c>
      <c r="U83" s="74">
        <v>-475.5</v>
      </c>
      <c r="V83" s="75">
        <v>7.84</v>
      </c>
      <c r="W83">
        <v>-77</v>
      </c>
      <c r="X83">
        <v>-57</v>
      </c>
      <c r="Y83">
        <v>-8.5</v>
      </c>
      <c r="Z83">
        <v>3.38</v>
      </c>
      <c r="AA83">
        <v>-55</v>
      </c>
      <c r="AB83">
        <v>4.46</v>
      </c>
      <c r="AC83">
        <v>-278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3.28</v>
      </c>
      <c r="M84" s="75">
        <v>3.93</v>
      </c>
      <c r="N84" s="74">
        <v>-83</v>
      </c>
      <c r="O84" s="47">
        <v>-58</v>
      </c>
      <c r="P84" s="47">
        <v>-281</v>
      </c>
      <c r="Q84" s="47">
        <v>-57</v>
      </c>
      <c r="R84" s="47">
        <v>0</v>
      </c>
      <c r="S84" s="75">
        <v>0</v>
      </c>
      <c r="U84" s="74">
        <v>-487.5</v>
      </c>
      <c r="V84" s="75">
        <v>7.21</v>
      </c>
      <c r="W84">
        <v>-83</v>
      </c>
      <c r="X84">
        <v>-58</v>
      </c>
      <c r="Y84">
        <v>-8.5</v>
      </c>
      <c r="Z84">
        <v>3.28</v>
      </c>
      <c r="AA84">
        <v>-57</v>
      </c>
      <c r="AB84">
        <v>3.93</v>
      </c>
      <c r="AC84">
        <v>-281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3.98</v>
      </c>
      <c r="M85" s="75">
        <v>4.43</v>
      </c>
      <c r="N85" s="74">
        <v>-60</v>
      </c>
      <c r="O85" s="47">
        <v>-60</v>
      </c>
      <c r="P85" s="47">
        <v>-305</v>
      </c>
      <c r="Q85" s="47">
        <v>-57</v>
      </c>
      <c r="R85" s="47">
        <v>0</v>
      </c>
      <c r="S85" s="75">
        <v>0</v>
      </c>
      <c r="U85" s="74">
        <v>-490.5</v>
      </c>
      <c r="V85" s="75">
        <v>8.41</v>
      </c>
      <c r="W85">
        <v>-60</v>
      </c>
      <c r="X85">
        <v>-60</v>
      </c>
      <c r="Y85">
        <v>-8.5</v>
      </c>
      <c r="Z85">
        <v>3.98</v>
      </c>
      <c r="AA85">
        <v>-57</v>
      </c>
      <c r="AB85">
        <v>4.43</v>
      </c>
      <c r="AC85">
        <v>-305</v>
      </c>
    </row>
    <row r="86" spans="7:29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3.74</v>
      </c>
      <c r="M86" s="75">
        <v>3.94</v>
      </c>
      <c r="N86" s="74">
        <v>-46</v>
      </c>
      <c r="O86" s="47">
        <v>-52</v>
      </c>
      <c r="P86" s="47">
        <v>-309</v>
      </c>
      <c r="Q86" s="47">
        <v>-56</v>
      </c>
      <c r="R86" s="47">
        <v>0</v>
      </c>
      <c r="S86" s="75">
        <v>0</v>
      </c>
      <c r="U86" s="74">
        <v>-471.5</v>
      </c>
      <c r="V86" s="75">
        <v>7.68</v>
      </c>
      <c r="W86">
        <v>-46</v>
      </c>
      <c r="X86">
        <v>-52</v>
      </c>
      <c r="Y86">
        <v>-8.5</v>
      </c>
      <c r="Z86">
        <v>3.74</v>
      </c>
      <c r="AA86">
        <v>-56</v>
      </c>
      <c r="AB86">
        <v>3.94</v>
      </c>
      <c r="AC86">
        <v>-309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4.21</v>
      </c>
      <c r="M87" s="75">
        <v>2.5099999999999998</v>
      </c>
      <c r="N87" s="74">
        <v>-67</v>
      </c>
      <c r="O87" s="47">
        <v>-67</v>
      </c>
      <c r="P87" s="47">
        <v>-266</v>
      </c>
      <c r="Q87" s="47">
        <v>-56</v>
      </c>
      <c r="R87" s="47">
        <v>0</v>
      </c>
      <c r="S87" s="75">
        <v>0</v>
      </c>
      <c r="U87" s="74">
        <v>-464.5</v>
      </c>
      <c r="V87" s="75">
        <v>6.72</v>
      </c>
      <c r="W87">
        <v>-67</v>
      </c>
      <c r="X87">
        <v>-67</v>
      </c>
      <c r="Y87">
        <v>-8.5</v>
      </c>
      <c r="Z87">
        <v>4.21</v>
      </c>
      <c r="AA87">
        <v>-56</v>
      </c>
      <c r="AB87">
        <v>2.5099999999999998</v>
      </c>
      <c r="AC87">
        <v>-266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3.81</v>
      </c>
      <c r="M88" s="75">
        <v>3.67</v>
      </c>
      <c r="N88" s="74">
        <v>-32</v>
      </c>
      <c r="O88" s="47">
        <v>-65</v>
      </c>
      <c r="P88" s="47">
        <v>-258</v>
      </c>
      <c r="Q88" s="47">
        <v>-56</v>
      </c>
      <c r="R88" s="47">
        <v>0</v>
      </c>
      <c r="S88" s="75">
        <v>0</v>
      </c>
      <c r="U88" s="74">
        <v>-419.5</v>
      </c>
      <c r="V88" s="75">
        <v>7.48</v>
      </c>
      <c r="W88">
        <v>-32</v>
      </c>
      <c r="X88">
        <v>-65</v>
      </c>
      <c r="Y88">
        <v>-8.5</v>
      </c>
      <c r="Z88">
        <v>3.81</v>
      </c>
      <c r="AA88">
        <v>-56</v>
      </c>
      <c r="AB88">
        <v>3.67</v>
      </c>
      <c r="AC88">
        <v>-258</v>
      </c>
    </row>
    <row r="89" spans="7:29">
      <c r="G89" t="s">
        <v>131</v>
      </c>
      <c r="H89" s="74">
        <v>81.75</v>
      </c>
      <c r="I89" s="47">
        <v>0</v>
      </c>
      <c r="J89" s="47">
        <v>0</v>
      </c>
      <c r="K89" s="47">
        <v>0</v>
      </c>
      <c r="L89" s="47">
        <v>3.99</v>
      </c>
      <c r="M89" s="75">
        <v>3.99</v>
      </c>
      <c r="N89" s="74">
        <v>0</v>
      </c>
      <c r="O89" s="47">
        <v>-59</v>
      </c>
      <c r="P89" s="47">
        <v>-239</v>
      </c>
      <c r="Q89" s="47">
        <v>-56</v>
      </c>
      <c r="R89" s="47">
        <v>0</v>
      </c>
      <c r="S89" s="75">
        <v>0</v>
      </c>
      <c r="U89" s="74">
        <v>-362.5</v>
      </c>
      <c r="V89" s="75">
        <v>89.73</v>
      </c>
      <c r="W89">
        <v>81.75</v>
      </c>
      <c r="X89">
        <v>-59</v>
      </c>
      <c r="Y89">
        <v>-8.5</v>
      </c>
      <c r="Z89">
        <v>3.99</v>
      </c>
      <c r="AA89">
        <v>-56</v>
      </c>
      <c r="AB89">
        <v>3.99</v>
      </c>
      <c r="AC89">
        <v>-239</v>
      </c>
    </row>
    <row r="90" spans="7:29">
      <c r="G90" t="s">
        <v>132</v>
      </c>
      <c r="H90" s="74">
        <v>150.56</v>
      </c>
      <c r="I90" s="47">
        <v>0</v>
      </c>
      <c r="J90" s="47">
        <v>0</v>
      </c>
      <c r="K90" s="47">
        <v>0</v>
      </c>
      <c r="L90" s="47">
        <v>3.95</v>
      </c>
      <c r="M90" s="75">
        <v>2.0299999999999998</v>
      </c>
      <c r="N90" s="74">
        <v>0</v>
      </c>
      <c r="O90" s="47">
        <v>-44</v>
      </c>
      <c r="P90" s="47">
        <v>-215</v>
      </c>
      <c r="Q90" s="47">
        <v>-57</v>
      </c>
      <c r="R90" s="47">
        <v>0</v>
      </c>
      <c r="S90" s="75">
        <v>0</v>
      </c>
      <c r="U90" s="74">
        <v>-324.5</v>
      </c>
      <c r="V90" s="75">
        <v>156.54</v>
      </c>
      <c r="W90">
        <v>150.56</v>
      </c>
      <c r="X90">
        <v>-44</v>
      </c>
      <c r="Y90">
        <v>-8.5</v>
      </c>
      <c r="Z90">
        <v>3.95</v>
      </c>
      <c r="AA90">
        <v>-57</v>
      </c>
      <c r="AB90">
        <v>2.0299999999999998</v>
      </c>
      <c r="AC90">
        <v>-215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4.1100000000000003</v>
      </c>
      <c r="M91" s="75">
        <v>2</v>
      </c>
      <c r="N91" s="74">
        <v>0</v>
      </c>
      <c r="O91" s="47">
        <v>-23</v>
      </c>
      <c r="P91" s="47">
        <v>-189</v>
      </c>
      <c r="Q91" s="47">
        <v>-57</v>
      </c>
      <c r="R91" s="47">
        <v>0</v>
      </c>
      <c r="S91" s="75">
        <v>0</v>
      </c>
      <c r="U91" s="74">
        <v>-277.5</v>
      </c>
      <c r="V91" s="75">
        <v>6.11</v>
      </c>
      <c r="W91">
        <v>0</v>
      </c>
      <c r="X91">
        <v>-23</v>
      </c>
      <c r="Y91">
        <v>-8.5</v>
      </c>
      <c r="Z91">
        <v>4.1100000000000003</v>
      </c>
      <c r="AA91">
        <v>-57</v>
      </c>
      <c r="AB91">
        <v>2</v>
      </c>
      <c r="AC91">
        <v>-189</v>
      </c>
    </row>
    <row r="92" spans="7:29">
      <c r="G92" t="s">
        <v>134</v>
      </c>
      <c r="H92" s="74">
        <v>3.63</v>
      </c>
      <c r="I92" s="47">
        <v>0</v>
      </c>
      <c r="J92" s="47">
        <v>0</v>
      </c>
      <c r="K92" s="47">
        <v>0</v>
      </c>
      <c r="L92" s="47">
        <v>4.25</v>
      </c>
      <c r="M92" s="75">
        <v>2.69</v>
      </c>
      <c r="N92" s="74">
        <v>0</v>
      </c>
      <c r="O92" s="47">
        <v>-19</v>
      </c>
      <c r="P92" s="47">
        <v>-162</v>
      </c>
      <c r="Q92" s="47">
        <v>-57</v>
      </c>
      <c r="R92" s="47">
        <v>0</v>
      </c>
      <c r="S92" s="75">
        <v>0</v>
      </c>
      <c r="U92" s="74">
        <v>-246.5</v>
      </c>
      <c r="V92" s="75">
        <v>10.57</v>
      </c>
      <c r="W92">
        <v>3.63</v>
      </c>
      <c r="X92">
        <v>-19</v>
      </c>
      <c r="Y92">
        <v>-8.5</v>
      </c>
      <c r="Z92">
        <v>4.25</v>
      </c>
      <c r="AA92">
        <v>-57</v>
      </c>
      <c r="AB92">
        <v>2.69</v>
      </c>
      <c r="AC92">
        <v>-162</v>
      </c>
    </row>
    <row r="93" spans="7:29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3.26</v>
      </c>
      <c r="M93" s="75">
        <v>0.98</v>
      </c>
      <c r="N93" s="74">
        <v>0</v>
      </c>
      <c r="O93" s="47">
        <v>-32</v>
      </c>
      <c r="P93" s="47">
        <v>-174</v>
      </c>
      <c r="Q93" s="47">
        <v>-57</v>
      </c>
      <c r="R93" s="47">
        <v>0</v>
      </c>
      <c r="S93" s="75">
        <v>0</v>
      </c>
      <c r="U93" s="74">
        <v>-271.5</v>
      </c>
      <c r="V93" s="75">
        <v>4.24</v>
      </c>
      <c r="W93">
        <v>0</v>
      </c>
      <c r="X93">
        <v>-32</v>
      </c>
      <c r="Y93">
        <v>-8.5</v>
      </c>
      <c r="Z93">
        <v>3.26</v>
      </c>
      <c r="AA93">
        <v>-57</v>
      </c>
      <c r="AB93">
        <v>0.98</v>
      </c>
      <c r="AC93">
        <v>-174</v>
      </c>
    </row>
    <row r="94" spans="7:29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3.23</v>
      </c>
      <c r="M94" s="75">
        <v>1.55</v>
      </c>
      <c r="N94" s="74">
        <v>-27</v>
      </c>
      <c r="O94" s="47">
        <v>-41</v>
      </c>
      <c r="P94" s="47">
        <v>-146</v>
      </c>
      <c r="Q94" s="47">
        <v>-55</v>
      </c>
      <c r="R94" s="47">
        <v>0</v>
      </c>
      <c r="S94" s="75">
        <v>0</v>
      </c>
      <c r="U94" s="74">
        <v>-277.5</v>
      </c>
      <c r="V94" s="75">
        <v>4.78</v>
      </c>
      <c r="W94">
        <v>-27</v>
      </c>
      <c r="X94">
        <v>-41</v>
      </c>
      <c r="Y94">
        <v>-8.5</v>
      </c>
      <c r="Z94">
        <v>3.23</v>
      </c>
      <c r="AA94">
        <v>-55</v>
      </c>
      <c r="AB94">
        <v>1.55</v>
      </c>
      <c r="AC94">
        <v>-146</v>
      </c>
    </row>
    <row r="95" spans="7:29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3.29</v>
      </c>
      <c r="M95" s="75">
        <v>2.2000000000000002</v>
      </c>
      <c r="N95" s="74">
        <v>0</v>
      </c>
      <c r="O95" s="47">
        <v>-45</v>
      </c>
      <c r="P95" s="47">
        <v>-129</v>
      </c>
      <c r="Q95" s="47">
        <v>-51</v>
      </c>
      <c r="R95" s="47">
        <v>0</v>
      </c>
      <c r="S95" s="75">
        <v>0</v>
      </c>
      <c r="U95" s="74">
        <v>-233.5</v>
      </c>
      <c r="V95" s="75">
        <v>5.49</v>
      </c>
      <c r="W95">
        <v>0</v>
      </c>
      <c r="X95">
        <v>-45</v>
      </c>
      <c r="Y95">
        <v>-8.5</v>
      </c>
      <c r="Z95">
        <v>3.29</v>
      </c>
      <c r="AA95">
        <v>-51</v>
      </c>
      <c r="AB95">
        <v>2.2000000000000002</v>
      </c>
      <c r="AC95">
        <v>-129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3</v>
      </c>
      <c r="M96" s="75">
        <v>2.39</v>
      </c>
      <c r="N96" s="74">
        <v>0</v>
      </c>
      <c r="O96" s="47">
        <v>-50</v>
      </c>
      <c r="P96" s="47">
        <v>-127</v>
      </c>
      <c r="Q96" s="47">
        <v>-55</v>
      </c>
      <c r="R96" s="47">
        <v>0</v>
      </c>
      <c r="S96" s="75">
        <v>0</v>
      </c>
      <c r="U96" s="74">
        <v>-240.5</v>
      </c>
      <c r="V96" s="75">
        <v>5.39</v>
      </c>
      <c r="W96">
        <v>0</v>
      </c>
      <c r="X96">
        <v>-50</v>
      </c>
      <c r="Y96">
        <v>-8.5</v>
      </c>
      <c r="Z96">
        <v>3</v>
      </c>
      <c r="AA96">
        <v>-55</v>
      </c>
      <c r="AB96">
        <v>2.39</v>
      </c>
      <c r="AC96">
        <v>-127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3.02</v>
      </c>
      <c r="M97" s="75">
        <v>1.3</v>
      </c>
      <c r="N97" s="74">
        <v>-25</v>
      </c>
      <c r="O97" s="47">
        <v>-70</v>
      </c>
      <c r="P97" s="47">
        <v>-145</v>
      </c>
      <c r="Q97" s="47">
        <v>-55</v>
      </c>
      <c r="R97" s="47">
        <v>0</v>
      </c>
      <c r="S97" s="75">
        <v>0</v>
      </c>
      <c r="U97" s="74">
        <v>-303.5</v>
      </c>
      <c r="V97" s="75">
        <v>4.32</v>
      </c>
      <c r="W97">
        <v>-25</v>
      </c>
      <c r="X97">
        <v>-70</v>
      </c>
      <c r="Y97">
        <v>-8.5</v>
      </c>
      <c r="Z97">
        <v>3.02</v>
      </c>
      <c r="AA97">
        <v>-55</v>
      </c>
      <c r="AB97">
        <v>1.3</v>
      </c>
      <c r="AC97">
        <v>-145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3.55</v>
      </c>
      <c r="M98" s="75">
        <v>0.22</v>
      </c>
      <c r="N98" s="74">
        <v>-62</v>
      </c>
      <c r="O98" s="47">
        <v>-85</v>
      </c>
      <c r="P98" s="47">
        <v>-155</v>
      </c>
      <c r="Q98" s="47">
        <v>-55</v>
      </c>
      <c r="R98" s="47">
        <v>0</v>
      </c>
      <c r="S98" s="75">
        <v>0</v>
      </c>
      <c r="U98" s="74">
        <v>-365.5</v>
      </c>
      <c r="V98" s="75">
        <v>3.77</v>
      </c>
      <c r="W98">
        <v>-62</v>
      </c>
      <c r="X98">
        <v>-85</v>
      </c>
      <c r="Y98">
        <v>-8.5</v>
      </c>
      <c r="Z98">
        <v>3.55</v>
      </c>
      <c r="AA98">
        <v>-55</v>
      </c>
      <c r="AB98">
        <v>0.22</v>
      </c>
      <c r="AC98">
        <v>-155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0.67725000000000013</v>
      </c>
      <c r="I99" s="70">
        <f t="shared" ref="I99:BQ99" si="1">SUM(I3:I98)/4000</f>
        <v>0.24957250000000003</v>
      </c>
      <c r="J99" s="70">
        <f t="shared" si="1"/>
        <v>0.73808750000000001</v>
      </c>
      <c r="K99" s="70">
        <f t="shared" si="1"/>
        <v>0</v>
      </c>
      <c r="L99" s="70">
        <f t="shared" si="1"/>
        <v>9.6485000000000015E-2</v>
      </c>
      <c r="M99" s="70">
        <f t="shared" si="1"/>
        <v>1.3519999999999999E-2</v>
      </c>
      <c r="N99" s="69">
        <f t="shared" si="1"/>
        <v>-0.79149999999999998</v>
      </c>
      <c r="O99" s="70">
        <f t="shared" si="1"/>
        <v>-0.32</v>
      </c>
      <c r="P99" s="70">
        <f t="shared" si="1"/>
        <v>-1.7239974999999998</v>
      </c>
      <c r="Q99" s="70">
        <f t="shared" si="1"/>
        <v>-1.2577499999999999</v>
      </c>
      <c r="R99" s="70">
        <f t="shared" si="1"/>
        <v>0</v>
      </c>
      <c r="S99" s="71">
        <f t="shared" si="1"/>
        <v>0</v>
      </c>
      <c r="U99" s="69">
        <f t="shared" si="1"/>
        <v>-4.2972474999999992</v>
      </c>
      <c r="V99" s="71">
        <f t="shared" si="1"/>
        <v>1.77491</v>
      </c>
      <c r="W99">
        <f t="shared" si="1"/>
        <v>-0.11424999999999993</v>
      </c>
      <c r="X99">
        <f t="shared" si="1"/>
        <v>-7.0427500000000004E-2</v>
      </c>
      <c r="Y99">
        <f t="shared" si="1"/>
        <v>-0.20399999999999999</v>
      </c>
      <c r="Z99">
        <f t="shared" si="1"/>
        <v>9.6485000000000015E-2</v>
      </c>
      <c r="AA99">
        <f t="shared" si="1"/>
        <v>-1.2577499999999999</v>
      </c>
      <c r="AB99">
        <f t="shared" si="1"/>
        <v>1.3519999999999999E-2</v>
      </c>
      <c r="AC99">
        <f t="shared" si="1"/>
        <v>-0.98591000000000006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6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45521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42.62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42.62</v>
      </c>
      <c r="W3">
        <v>42.62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25.07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25.07</v>
      </c>
      <c r="W4">
        <v>25.07</v>
      </c>
      <c r="X4">
        <v>0</v>
      </c>
    </row>
    <row r="5" spans="1:24">
      <c r="B5" t="s">
        <v>378</v>
      </c>
      <c r="D5" t="s">
        <v>437</v>
      </c>
      <c r="G5" t="s">
        <v>47</v>
      </c>
      <c r="H5" s="74">
        <v>5.85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5.85</v>
      </c>
      <c r="W5">
        <v>5.85</v>
      </c>
      <c r="X5">
        <v>0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0.67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0.67</v>
      </c>
      <c r="W19">
        <v>0</v>
      </c>
      <c r="X19">
        <v>0.67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0.32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0.32</v>
      </c>
      <c r="W21">
        <v>0</v>
      </c>
      <c r="X21">
        <v>0.32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0.52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0.52</v>
      </c>
      <c r="W22">
        <v>0</v>
      </c>
      <c r="X22">
        <v>0.52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5.77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5.77</v>
      </c>
      <c r="W23">
        <v>0</v>
      </c>
      <c r="X23">
        <v>5.77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8.08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8.08</v>
      </c>
      <c r="W24">
        <v>0</v>
      </c>
      <c r="X24">
        <v>8.08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7.6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7.6</v>
      </c>
      <c r="W25">
        <v>0</v>
      </c>
      <c r="X25">
        <v>7.6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2.46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2.46</v>
      </c>
      <c r="W26">
        <v>0</v>
      </c>
      <c r="X26">
        <v>2.46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0.41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0.41</v>
      </c>
      <c r="W30">
        <v>0</v>
      </c>
      <c r="X30">
        <v>0.41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0.36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0.36</v>
      </c>
      <c r="W35">
        <v>0</v>
      </c>
      <c r="X35">
        <v>0.36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1.5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1.5</v>
      </c>
      <c r="W36">
        <v>0</v>
      </c>
      <c r="X36">
        <v>1.5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4.04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4.04</v>
      </c>
      <c r="W37">
        <v>0</v>
      </c>
      <c r="X37">
        <v>4.04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7.12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7.12</v>
      </c>
      <c r="W38">
        <v>0</v>
      </c>
      <c r="X38">
        <v>7.12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4.04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4.04</v>
      </c>
      <c r="W39">
        <v>0</v>
      </c>
      <c r="X39">
        <v>4.04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5.19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5.19</v>
      </c>
      <c r="W40">
        <v>0</v>
      </c>
      <c r="X40">
        <v>5.19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6.25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6.25</v>
      </c>
      <c r="W41">
        <v>0</v>
      </c>
      <c r="X41">
        <v>6.25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5.29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5.29</v>
      </c>
      <c r="W42">
        <v>0</v>
      </c>
      <c r="X42">
        <v>5.29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4.71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4.71</v>
      </c>
      <c r="W43">
        <v>0</v>
      </c>
      <c r="X43">
        <v>4.71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4.71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4.71</v>
      </c>
      <c r="W44">
        <v>0</v>
      </c>
      <c r="X44">
        <v>4.71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2.12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2.12</v>
      </c>
      <c r="W45">
        <v>0</v>
      </c>
      <c r="X45">
        <v>2.12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2.12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2.12</v>
      </c>
      <c r="W46">
        <v>0</v>
      </c>
      <c r="X46">
        <v>2.12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1.63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1.63</v>
      </c>
      <c r="W47">
        <v>0</v>
      </c>
      <c r="X47">
        <v>1.63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0.77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0.77</v>
      </c>
      <c r="W48">
        <v>0</v>
      </c>
      <c r="X48">
        <v>0.77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1.06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1.06</v>
      </c>
      <c r="W49">
        <v>0</v>
      </c>
      <c r="X49">
        <v>1.06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6.73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6.73</v>
      </c>
      <c r="W50">
        <v>0</v>
      </c>
      <c r="X50">
        <v>6.73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5.19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5.19</v>
      </c>
      <c r="W51">
        <v>0</v>
      </c>
      <c r="X51">
        <v>5.19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7.21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7.21</v>
      </c>
      <c r="W52">
        <v>0</v>
      </c>
      <c r="X52">
        <v>7.21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6.06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6.06</v>
      </c>
      <c r="W53">
        <v>0</v>
      </c>
      <c r="X53">
        <v>6.06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4.04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4.04</v>
      </c>
      <c r="W54">
        <v>0</v>
      </c>
      <c r="X54">
        <v>4.04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3.46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3.46</v>
      </c>
      <c r="W55">
        <v>0</v>
      </c>
      <c r="X55">
        <v>3.46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5.39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5.39</v>
      </c>
      <c r="W56">
        <v>0</v>
      </c>
      <c r="X56">
        <v>5.39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9.81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9.81</v>
      </c>
      <c r="W57">
        <v>0</v>
      </c>
      <c r="X57">
        <v>9.81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6.06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6.06</v>
      </c>
      <c r="W58">
        <v>0</v>
      </c>
      <c r="X58">
        <v>6.06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6.06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6.06</v>
      </c>
      <c r="W59">
        <v>0</v>
      </c>
      <c r="X59">
        <v>6.06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9.81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9.81</v>
      </c>
      <c r="W60">
        <v>0</v>
      </c>
      <c r="X60">
        <v>9.81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7.69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7.69</v>
      </c>
      <c r="W61">
        <v>0</v>
      </c>
      <c r="X61">
        <v>7.69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4.42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4.42</v>
      </c>
      <c r="W62">
        <v>0</v>
      </c>
      <c r="X62">
        <v>4.42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3.94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3.94</v>
      </c>
      <c r="W63">
        <v>0</v>
      </c>
      <c r="X63">
        <v>3.94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5.96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5.96</v>
      </c>
      <c r="W64">
        <v>0</v>
      </c>
      <c r="X64">
        <v>5.96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7.31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7.31</v>
      </c>
      <c r="W65">
        <v>0</v>
      </c>
      <c r="X65">
        <v>7.31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8.27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8.27</v>
      </c>
      <c r="W66">
        <v>0</v>
      </c>
      <c r="X66">
        <v>8.27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6.25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6.25</v>
      </c>
      <c r="W67">
        <v>0</v>
      </c>
      <c r="X67">
        <v>6.25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4.1399999999999997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4.1399999999999997</v>
      </c>
      <c r="W68">
        <v>0</v>
      </c>
      <c r="X68">
        <v>4.1399999999999997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4.42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4.42</v>
      </c>
      <c r="W69">
        <v>0</v>
      </c>
      <c r="X69">
        <v>4.42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6.92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6.92</v>
      </c>
      <c r="W70">
        <v>0</v>
      </c>
      <c r="X70">
        <v>6.92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5.67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5.67</v>
      </c>
      <c r="W71">
        <v>0</v>
      </c>
      <c r="X71">
        <v>5.67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7.02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7.02</v>
      </c>
      <c r="W72">
        <v>0</v>
      </c>
      <c r="X72">
        <v>7.02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5.29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5.29</v>
      </c>
      <c r="W73">
        <v>0</v>
      </c>
      <c r="X73">
        <v>5.29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6.15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6.15</v>
      </c>
      <c r="W74">
        <v>0</v>
      </c>
      <c r="X74">
        <v>6.15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9.0399999999999991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9.0399999999999991</v>
      </c>
      <c r="W75">
        <v>0</v>
      </c>
      <c r="X75">
        <v>9.0399999999999991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3.77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3.77</v>
      </c>
      <c r="W76">
        <v>0</v>
      </c>
      <c r="X76">
        <v>3.77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0.64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0.64</v>
      </c>
      <c r="W79">
        <v>0</v>
      </c>
      <c r="X79">
        <v>0.64</v>
      </c>
    </row>
    <row r="80" spans="7:24">
      <c r="G80" t="s">
        <v>122</v>
      </c>
      <c r="H80" s="74">
        <v>8.7899999999999991</v>
      </c>
      <c r="I80" s="47">
        <v>0</v>
      </c>
      <c r="J80" s="47">
        <v>0</v>
      </c>
      <c r="K80" s="47">
        <v>0</v>
      </c>
      <c r="L80" s="47">
        <v>0</v>
      </c>
      <c r="M80" s="75">
        <v>0.35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9.14</v>
      </c>
      <c r="W80">
        <v>8.7899999999999991</v>
      </c>
      <c r="X80">
        <v>0.35</v>
      </c>
    </row>
    <row r="81" spans="7:24">
      <c r="G81" t="s">
        <v>123</v>
      </c>
      <c r="H81" s="74">
        <v>16.37</v>
      </c>
      <c r="I81" s="47">
        <v>0</v>
      </c>
      <c r="J81" s="47">
        <v>0</v>
      </c>
      <c r="K81" s="47">
        <v>0</v>
      </c>
      <c r="L81" s="47">
        <v>0</v>
      </c>
      <c r="M81" s="75">
        <v>0.35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16.72</v>
      </c>
      <c r="W81">
        <v>16.37</v>
      </c>
      <c r="X81">
        <v>0.35</v>
      </c>
    </row>
    <row r="82" spans="7:24">
      <c r="G82" t="s">
        <v>124</v>
      </c>
      <c r="H82" s="74">
        <v>32.29</v>
      </c>
      <c r="I82" s="47">
        <v>0</v>
      </c>
      <c r="J82" s="47">
        <v>0</v>
      </c>
      <c r="K82" s="47">
        <v>0</v>
      </c>
      <c r="L82" s="47">
        <v>0</v>
      </c>
      <c r="M82" s="75">
        <v>0.38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32.67</v>
      </c>
      <c r="W82">
        <v>32.29</v>
      </c>
      <c r="X82">
        <v>0.38</v>
      </c>
    </row>
    <row r="83" spans="7:24">
      <c r="G83" t="s">
        <v>125</v>
      </c>
      <c r="H83" s="74">
        <v>38.86</v>
      </c>
      <c r="I83" s="47">
        <v>0</v>
      </c>
      <c r="J83" s="47">
        <v>0</v>
      </c>
      <c r="K83" s="47">
        <v>0</v>
      </c>
      <c r="L83" s="47">
        <v>0</v>
      </c>
      <c r="M83" s="75">
        <v>0.44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39.299999999999997</v>
      </c>
      <c r="W83">
        <v>38.86</v>
      </c>
      <c r="X83">
        <v>0.44</v>
      </c>
    </row>
    <row r="84" spans="7:24">
      <c r="G84" t="s">
        <v>126</v>
      </c>
      <c r="H84" s="74">
        <v>38.67</v>
      </c>
      <c r="I84" s="47">
        <v>0</v>
      </c>
      <c r="J84" s="47">
        <v>0</v>
      </c>
      <c r="K84" s="47">
        <v>0</v>
      </c>
      <c r="L84" s="47">
        <v>0</v>
      </c>
      <c r="M84" s="75">
        <v>0.38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39.049999999999997</v>
      </c>
      <c r="W84">
        <v>38.67</v>
      </c>
      <c r="X84">
        <v>0.38</v>
      </c>
    </row>
    <row r="85" spans="7:24">
      <c r="G85" t="s">
        <v>127</v>
      </c>
      <c r="H85" s="74">
        <v>40.61</v>
      </c>
      <c r="I85" s="47">
        <v>0</v>
      </c>
      <c r="J85" s="47">
        <v>0</v>
      </c>
      <c r="K85" s="47">
        <v>0</v>
      </c>
      <c r="L85" s="47">
        <v>0</v>
      </c>
      <c r="M85" s="75">
        <v>0.36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40.97</v>
      </c>
      <c r="W85">
        <v>40.61</v>
      </c>
      <c r="X85">
        <v>0.36</v>
      </c>
    </row>
    <row r="86" spans="7:24">
      <c r="G86" t="s">
        <v>128</v>
      </c>
      <c r="H86" s="74">
        <v>54.84</v>
      </c>
      <c r="I86" s="47">
        <v>0</v>
      </c>
      <c r="J86" s="47">
        <v>0</v>
      </c>
      <c r="K86" s="47">
        <v>0</v>
      </c>
      <c r="L86" s="47">
        <v>0</v>
      </c>
      <c r="M86" s="75">
        <v>0.32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55.16</v>
      </c>
      <c r="W86">
        <v>54.84</v>
      </c>
      <c r="X86">
        <v>0.32</v>
      </c>
    </row>
    <row r="87" spans="7:24">
      <c r="G87" t="s">
        <v>129</v>
      </c>
      <c r="H87" s="74">
        <v>58.24</v>
      </c>
      <c r="I87" s="47">
        <v>0</v>
      </c>
      <c r="J87" s="47">
        <v>0</v>
      </c>
      <c r="K87" s="47">
        <v>0</v>
      </c>
      <c r="L87" s="47">
        <v>0</v>
      </c>
      <c r="M87" s="75">
        <v>0.15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58.39</v>
      </c>
      <c r="W87">
        <v>58.24</v>
      </c>
      <c r="X87">
        <v>0.15</v>
      </c>
    </row>
    <row r="88" spans="7:24">
      <c r="G88" t="s">
        <v>130</v>
      </c>
      <c r="H88" s="74">
        <v>69.739999999999995</v>
      </c>
      <c r="I88" s="47">
        <v>0</v>
      </c>
      <c r="J88" s="47">
        <v>0</v>
      </c>
      <c r="K88" s="47">
        <v>0</v>
      </c>
      <c r="L88" s="47">
        <v>0</v>
      </c>
      <c r="M88" s="75">
        <v>0.23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69.97</v>
      </c>
      <c r="W88">
        <v>69.739999999999995</v>
      </c>
      <c r="X88">
        <v>0.23</v>
      </c>
    </row>
    <row r="89" spans="7:24">
      <c r="G89" t="s">
        <v>131</v>
      </c>
      <c r="H89" s="74">
        <v>74.97</v>
      </c>
      <c r="I89" s="47">
        <v>0</v>
      </c>
      <c r="J89" s="47">
        <v>0</v>
      </c>
      <c r="K89" s="47">
        <v>0</v>
      </c>
      <c r="L89" s="47">
        <v>0</v>
      </c>
      <c r="M89" s="75">
        <v>0.24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75.209999999999994</v>
      </c>
      <c r="W89">
        <v>74.97</v>
      </c>
      <c r="X89">
        <v>0.24</v>
      </c>
    </row>
    <row r="90" spans="7:24">
      <c r="G90" t="s">
        <v>132</v>
      </c>
      <c r="H90" s="74">
        <v>85.59</v>
      </c>
      <c r="I90" s="47">
        <v>0</v>
      </c>
      <c r="J90" s="47">
        <v>0</v>
      </c>
      <c r="K90" s="47">
        <v>0</v>
      </c>
      <c r="L90" s="47">
        <v>0</v>
      </c>
      <c r="M90" s="75">
        <v>0.13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85.72</v>
      </c>
      <c r="W90">
        <v>85.59</v>
      </c>
      <c r="X90">
        <v>0.13</v>
      </c>
    </row>
    <row r="91" spans="7:24">
      <c r="G91" t="s">
        <v>133</v>
      </c>
      <c r="H91" s="74">
        <v>80.319999999999993</v>
      </c>
      <c r="I91" s="47">
        <v>0</v>
      </c>
      <c r="J91" s="47">
        <v>0</v>
      </c>
      <c r="K91" s="47">
        <v>0</v>
      </c>
      <c r="L91" s="47">
        <v>0</v>
      </c>
      <c r="M91" s="75">
        <v>0.16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80.48</v>
      </c>
      <c r="W91">
        <v>80.319999999999993</v>
      </c>
      <c r="X91">
        <v>0.16</v>
      </c>
    </row>
    <row r="92" spans="7:24">
      <c r="G92" t="s">
        <v>134</v>
      </c>
      <c r="H92" s="74">
        <v>99.2</v>
      </c>
      <c r="I92" s="47">
        <v>0</v>
      </c>
      <c r="J92" s="47">
        <v>0</v>
      </c>
      <c r="K92" s="47">
        <v>0</v>
      </c>
      <c r="L92" s="47">
        <v>0</v>
      </c>
      <c r="M92" s="75">
        <v>0.21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99.41</v>
      </c>
      <c r="W92">
        <v>99.2</v>
      </c>
      <c r="X92">
        <v>0.21</v>
      </c>
    </row>
    <row r="93" spans="7:24">
      <c r="G93" t="s">
        <v>135</v>
      </c>
      <c r="H93" s="74">
        <v>112.26</v>
      </c>
      <c r="I93" s="47">
        <v>0</v>
      </c>
      <c r="J93" s="47">
        <v>0</v>
      </c>
      <c r="K93" s="47">
        <v>0</v>
      </c>
      <c r="L93" s="47">
        <v>0</v>
      </c>
      <c r="M93" s="75">
        <v>0.11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112.37</v>
      </c>
      <c r="W93">
        <v>112.26</v>
      </c>
      <c r="X93">
        <v>0.11</v>
      </c>
    </row>
    <row r="94" spans="7:24">
      <c r="G94" t="s">
        <v>136</v>
      </c>
      <c r="H94" s="74">
        <v>116.65</v>
      </c>
      <c r="I94" s="47">
        <v>0</v>
      </c>
      <c r="J94" s="47">
        <v>0</v>
      </c>
      <c r="K94" s="47">
        <v>0</v>
      </c>
      <c r="L94" s="47">
        <v>0</v>
      </c>
      <c r="M94" s="75">
        <v>0.15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116.8</v>
      </c>
      <c r="W94">
        <v>116.65</v>
      </c>
      <c r="X94">
        <v>0.15</v>
      </c>
    </row>
    <row r="95" spans="7:24">
      <c r="G95" t="s">
        <v>137</v>
      </c>
      <c r="H95" s="74">
        <v>120.41</v>
      </c>
      <c r="I95" s="47">
        <v>0</v>
      </c>
      <c r="J95" s="47">
        <v>0</v>
      </c>
      <c r="K95" s="47">
        <v>0</v>
      </c>
      <c r="L95" s="47">
        <v>0</v>
      </c>
      <c r="M95" s="75">
        <v>0.31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120.72</v>
      </c>
      <c r="W95">
        <v>120.41</v>
      </c>
      <c r="X95">
        <v>0.31</v>
      </c>
    </row>
    <row r="96" spans="7:24">
      <c r="G96" t="s">
        <v>138</v>
      </c>
      <c r="H96" s="74">
        <v>114.03</v>
      </c>
      <c r="I96" s="47">
        <v>0</v>
      </c>
      <c r="J96" s="47">
        <v>0</v>
      </c>
      <c r="K96" s="47">
        <v>0</v>
      </c>
      <c r="L96" s="47">
        <v>0</v>
      </c>
      <c r="M96" s="75">
        <v>0.38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114.41</v>
      </c>
      <c r="W96">
        <v>114.03</v>
      </c>
      <c r="X96">
        <v>0.38</v>
      </c>
    </row>
    <row r="97" spans="1:83">
      <c r="G97" t="s">
        <v>139</v>
      </c>
      <c r="H97" s="74">
        <v>103.42</v>
      </c>
      <c r="I97" s="47">
        <v>0</v>
      </c>
      <c r="J97" s="47">
        <v>0</v>
      </c>
      <c r="K97" s="47">
        <v>0</v>
      </c>
      <c r="L97" s="47">
        <v>0</v>
      </c>
      <c r="M97" s="75">
        <v>0.21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103.63</v>
      </c>
      <c r="W97">
        <v>103.42</v>
      </c>
      <c r="X97">
        <v>0.21</v>
      </c>
    </row>
    <row r="98" spans="1:83">
      <c r="G98" t="s">
        <v>140</v>
      </c>
      <c r="H98" s="74">
        <v>91.32</v>
      </c>
      <c r="I98" s="47">
        <v>0</v>
      </c>
      <c r="J98" s="47">
        <v>0</v>
      </c>
      <c r="K98" s="47">
        <v>0</v>
      </c>
      <c r="L98" s="47">
        <v>0</v>
      </c>
      <c r="M98" s="75">
        <v>0.03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91.35</v>
      </c>
      <c r="W98">
        <v>91.32</v>
      </c>
      <c r="X98">
        <v>0.03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0.35753000000000001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6.208749999999999E-2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0.41961749999999998</v>
      </c>
      <c r="W99">
        <f t="shared" si="1"/>
        <v>0.35753000000000001</v>
      </c>
      <c r="X99">
        <f t="shared" si="1"/>
        <v>6.208749999999999E-2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45521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11.2644</v>
      </c>
      <c r="E3">
        <f>GT_NG!P3</f>
        <v>13.628752642706132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99.956095465020894</v>
      </c>
      <c r="J3">
        <f>Bawana_RLNG!P3</f>
        <v>271.73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1209.709549190442</v>
      </c>
      <c r="P3" s="37">
        <v>117.94000000000003</v>
      </c>
      <c r="Q3" s="37">
        <v>38.104392437168549</v>
      </c>
      <c r="R3" s="39">
        <v>0</v>
      </c>
      <c r="S3" s="39">
        <v>0</v>
      </c>
      <c r="T3" s="38">
        <f>SUMPRODUCT(LTA!J3:AN3,LTA!J$101:AN$101,LTA!J$103:AN$103)</f>
        <v>44</v>
      </c>
      <c r="U3" s="38">
        <f>SUMPRODUCT(LTA!J3:AN3,LTA!J$102:AN$102,LTA!J$103:AN$103)</f>
        <v>90.78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82.52</v>
      </c>
      <c r="Z3" s="35">
        <f>IEX!N3</f>
        <v>0</v>
      </c>
      <c r="AA3" s="76">
        <f>STOA!H3</f>
        <v>530.72000000000014</v>
      </c>
      <c r="AB3" s="76">
        <f>-STOA!N3</f>
        <v>0</v>
      </c>
      <c r="AC3">
        <f>SUMIF(B3:AB3,"&gt;0")*$AC$2-SUMIF(B3:AB3,"&lt;0")*($AC$2/(1-$AC$2))+SUMIF(AI3:AR3,"&gt;0")*$AC$2-SUMIF(AI3:AR3,"&lt;0")*($AC$2/(1-$AC$2))</f>
        <v>22.323923414995068</v>
      </c>
      <c r="AD3">
        <f>SUM(B3:AB3,AI3:AV3)-AC3</f>
        <v>2512.7692663203425</v>
      </c>
      <c r="AE3">
        <f>'IDT-1'!B3</f>
        <v>35.250999999999998</v>
      </c>
      <c r="AF3" s="25"/>
      <c r="AG3">
        <f>SUM(AD3:AF3)</f>
        <v>2548.0202663203427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-61</v>
      </c>
      <c r="AM3" s="35">
        <f>RTM_PXI!H3</f>
        <v>0</v>
      </c>
      <c r="AN3" s="35">
        <f>RTM_PXI!N3</f>
        <v>0</v>
      </c>
      <c r="AO3" s="148">
        <f>GDAM_IEX!H3</f>
        <v>42.62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13.628752642706132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99.956095465020894</v>
      </c>
      <c r="J4">
        <f>Bawana_RLNG!P4</f>
        <v>280.7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1210.625157407507</v>
      </c>
      <c r="P4" s="37">
        <v>117.94000000000003</v>
      </c>
      <c r="Q4" s="37">
        <v>38.104392437168549</v>
      </c>
      <c r="R4" s="39">
        <v>0</v>
      </c>
      <c r="S4" s="39">
        <v>0</v>
      </c>
      <c r="T4" s="38">
        <f>SUMPRODUCT(LTA!J4:AN4,LTA!J$101:AN$101,LTA!J$103:AN$103)</f>
        <v>43.67</v>
      </c>
      <c r="U4" s="38">
        <f>SUMPRODUCT(LTA!J4:AN4,LTA!J$102:AN$102,LTA!J$103:AN$103)</f>
        <v>96.08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44.33</v>
      </c>
      <c r="Z4" s="35">
        <f>IEX!N4</f>
        <v>0</v>
      </c>
      <c r="AA4" s="76">
        <f>STOA!H4</f>
        <v>531.35000000000014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22.104382732166862</v>
      </c>
      <c r="AD4">
        <f t="shared" ref="AD4:AD67" si="1">SUM(B4:AB4,AI4:AV4)-AC4</f>
        <v>2458.7344152202359</v>
      </c>
      <c r="AE4">
        <f>'IDT-1'!B4</f>
        <v>48.808999999999997</v>
      </c>
      <c r="AF4" s="25"/>
      <c r="AG4">
        <f t="shared" ref="AG4:AG67" si="2">SUM(AD4:AF4)</f>
        <v>2507.5434152202361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-75</v>
      </c>
      <c r="AM4" s="35">
        <f>RTM_PXI!H4</f>
        <v>0</v>
      </c>
      <c r="AN4" s="35">
        <f>RTM_PXI!N4</f>
        <v>0</v>
      </c>
      <c r="AO4" s="148">
        <f>GDAM_IEX!H4</f>
        <v>25.07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13.628752642706132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131.95541821464533</v>
      </c>
      <c r="J5">
        <f>Bawana_RLNG!P5</f>
        <v>217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1199.1083862560704</v>
      </c>
      <c r="P5" s="37">
        <v>117.94000000000003</v>
      </c>
      <c r="Q5" s="37">
        <v>38.104392437168549</v>
      </c>
      <c r="R5" s="39">
        <v>0</v>
      </c>
      <c r="S5" s="39">
        <v>0</v>
      </c>
      <c r="T5" s="38">
        <f>SUMPRODUCT(LTA!J5:AN5,LTA!J$101:AN$101,LTA!J$103:AN$103)</f>
        <v>43.67</v>
      </c>
      <c r="U5" s="38">
        <f>SUMPRODUCT(LTA!J5:AN5,LTA!J$102:AN$102,LTA!J$103:AN$103)</f>
        <v>91.88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7.13</v>
      </c>
      <c r="Z5" s="35">
        <f>IEX!N5</f>
        <v>0</v>
      </c>
      <c r="AA5" s="76">
        <f>STOA!H5</f>
        <v>531.5200000000001</v>
      </c>
      <c r="AB5" s="76">
        <f>-STOA!N5</f>
        <v>0</v>
      </c>
      <c r="AC5">
        <f t="shared" si="0"/>
        <v>20.59823933622496</v>
      </c>
      <c r="AD5">
        <f t="shared" si="1"/>
        <v>2431.5731102143654</v>
      </c>
      <c r="AE5">
        <f>'IDT-1'!B5</f>
        <v>59.655999999999999</v>
      </c>
      <c r="AF5" s="25"/>
      <c r="AG5">
        <f t="shared" si="2"/>
        <v>2491.2291102143654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5.85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13.628752642706132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131.95541821464533</v>
      </c>
      <c r="J6">
        <f>Bawana_RLNG!P6</f>
        <v>198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1194.4482512923023</v>
      </c>
      <c r="P6" s="37">
        <v>117.94000000000003</v>
      </c>
      <c r="Q6" s="37">
        <v>38.104392437168549</v>
      </c>
      <c r="R6" s="39">
        <v>0</v>
      </c>
      <c r="S6" s="39">
        <v>0</v>
      </c>
      <c r="T6" s="38">
        <f>SUMPRODUCT(LTA!J6:AN6,LTA!J$101:AN$101,LTA!J$103:AN$103)</f>
        <v>42.66</v>
      </c>
      <c r="U6" s="38">
        <f>SUMPRODUCT(LTA!J6:AN6,LTA!J$102:AN$102,LTA!J$103:AN$103)</f>
        <v>93.18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531.06000000000006</v>
      </c>
      <c r="AB6" s="76">
        <f>-STOA!N6</f>
        <v>0</v>
      </c>
      <c r="AC6">
        <f t="shared" si="0"/>
        <v>20.289034202529312</v>
      </c>
      <c r="AD6">
        <f t="shared" si="1"/>
        <v>2395.0721803842935</v>
      </c>
      <c r="AE6">
        <f>'IDT-1'!B6</f>
        <v>61</v>
      </c>
      <c r="AF6" s="25"/>
      <c r="AG6">
        <f t="shared" si="2"/>
        <v>2456.0721803842935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13.628752642706132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133.61000000000001</v>
      </c>
      <c r="J7">
        <f>Bawana_RLNG!P7</f>
        <v>221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1195.1107619842523</v>
      </c>
      <c r="P7" s="37">
        <v>117.94000000000003</v>
      </c>
      <c r="Q7" s="37">
        <v>38.104392437168549</v>
      </c>
      <c r="R7" s="39">
        <v>0</v>
      </c>
      <c r="S7" s="39">
        <v>0</v>
      </c>
      <c r="T7" s="38">
        <f>SUMPRODUCT(LTA!J7:AN7,LTA!J$101:AN$101,LTA!J$103:AN$103)</f>
        <v>41.67</v>
      </c>
      <c r="U7" s="38">
        <f>SUMPRODUCT(LTA!J7:AN7,LTA!J$102:AN$102,LTA!J$103:AN$103)</f>
        <v>92.48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504.82000000000005</v>
      </c>
      <c r="AB7" s="76">
        <f>-STOA!N7</f>
        <v>0</v>
      </c>
      <c r="AC7">
        <f t="shared" si="0"/>
        <v>20.470393564736007</v>
      </c>
      <c r="AD7">
        <f t="shared" si="1"/>
        <v>2368.2779134993916</v>
      </c>
      <c r="AE7">
        <f>'IDT-1'!B7</f>
        <v>24</v>
      </c>
      <c r="AF7" s="25"/>
      <c r="AG7">
        <f t="shared" si="2"/>
        <v>2392.2779134993916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-24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13.628752642706132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133.61000000000001</v>
      </c>
      <c r="J8">
        <f>Bawana_RLNG!P8</f>
        <v>208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1195.1107619842523</v>
      </c>
      <c r="P8" s="37">
        <v>117.94000000000003</v>
      </c>
      <c r="Q8" s="37">
        <v>38.104392437168549</v>
      </c>
      <c r="R8" s="39">
        <v>0</v>
      </c>
      <c r="S8" s="39">
        <v>0</v>
      </c>
      <c r="T8" s="38">
        <f>SUMPRODUCT(LTA!J8:AN8,LTA!J$101:AN$101,LTA!J$103:AN$103)</f>
        <v>41.67</v>
      </c>
      <c r="U8" s="38">
        <f>SUMPRODUCT(LTA!J8:AN8,LTA!J$102:AN$102,LTA!J$103:AN$103)</f>
        <v>79.28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504.82000000000005</v>
      </c>
      <c r="AB8" s="76">
        <f>-STOA!N8</f>
        <v>0</v>
      </c>
      <c r="AC8">
        <f t="shared" si="0"/>
        <v>20.157130829762224</v>
      </c>
      <c r="AD8">
        <f t="shared" si="1"/>
        <v>2353.391176234365</v>
      </c>
      <c r="AE8">
        <f>'IDT-1'!B8</f>
        <v>0</v>
      </c>
      <c r="AF8" s="25"/>
      <c r="AG8">
        <f t="shared" si="2"/>
        <v>2353.391176234365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-13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13.628752642706132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133.61000000000001</v>
      </c>
      <c r="J9">
        <f>Bawana_RLNG!P9</f>
        <v>160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1189.2010805727123</v>
      </c>
      <c r="P9" s="37">
        <v>117.94000000000003</v>
      </c>
      <c r="Q9" s="37">
        <v>38.104392437168549</v>
      </c>
      <c r="R9" s="39">
        <v>0</v>
      </c>
      <c r="S9" s="39">
        <v>0</v>
      </c>
      <c r="T9" s="38">
        <f>SUMPRODUCT(LTA!J9:AN9,LTA!J$101:AN$101,LTA!J$103:AN$103)</f>
        <v>41.66</v>
      </c>
      <c r="U9" s="38">
        <f>SUMPRODUCT(LTA!J9:AN9,LTA!J$102:AN$102,LTA!J$103:AN$103)</f>
        <v>79.58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504.82000000000005</v>
      </c>
      <c r="AB9" s="76">
        <f>-STOA!N9</f>
        <v>0</v>
      </c>
      <c r="AC9">
        <f t="shared" si="0"/>
        <v>19.596600455481731</v>
      </c>
      <c r="AD9">
        <f t="shared" si="1"/>
        <v>2313.3320251971054</v>
      </c>
      <c r="AE9">
        <f>'IDT-1'!B9</f>
        <v>0</v>
      </c>
      <c r="AF9" s="25"/>
      <c r="AG9">
        <f t="shared" si="2"/>
        <v>2313.3320251971054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13.628752642706132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133.61000000000001</v>
      </c>
      <c r="J10">
        <f>Bawana_RLNG!P10</f>
        <v>160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1189.1767708991574</v>
      </c>
      <c r="P10" s="37">
        <v>117.94000000000003</v>
      </c>
      <c r="Q10" s="37">
        <v>38.104392437168549</v>
      </c>
      <c r="R10" s="39">
        <v>0</v>
      </c>
      <c r="S10" s="39">
        <v>0</v>
      </c>
      <c r="T10" s="38">
        <f>SUMPRODUCT(LTA!J10:AN10,LTA!J$101:AN$101,LTA!J$103:AN$103)</f>
        <v>41.66</v>
      </c>
      <c r="U10" s="38">
        <f>SUMPRODUCT(LTA!J10:AN10,LTA!J$102:AN$102,LTA!J$103:AN$103)</f>
        <v>79.38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504.82000000000005</v>
      </c>
      <c r="AB10" s="76">
        <f>-STOA!N10</f>
        <v>0</v>
      </c>
      <c r="AC10">
        <f t="shared" si="0"/>
        <v>19.891206774594991</v>
      </c>
      <c r="AD10">
        <f t="shared" si="1"/>
        <v>2277.8131092044373</v>
      </c>
      <c r="AE10">
        <f>'IDT-1'!B10</f>
        <v>0</v>
      </c>
      <c r="AF10" s="25"/>
      <c r="AG10">
        <f t="shared" si="2"/>
        <v>2277.8131092044373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-35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13.628752642706132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133.61000000000001</v>
      </c>
      <c r="J11">
        <f>Bawana_RLNG!P11</f>
        <v>160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1163.8572469884821</v>
      </c>
      <c r="P11" s="37">
        <v>117.06551644900617</v>
      </c>
      <c r="Q11" s="37">
        <v>38.104392437168549</v>
      </c>
      <c r="R11" s="39">
        <v>0</v>
      </c>
      <c r="S11" s="39">
        <v>0</v>
      </c>
      <c r="T11" s="38">
        <f>SUMPRODUCT(LTA!J11:AN11,LTA!J$101:AN$101,LTA!J$103:AN$103)</f>
        <v>53.66</v>
      </c>
      <c r="U11" s="38">
        <f>SUMPRODUCT(LTA!J11:AN11,LTA!J$102:AN$102,LTA!J$103:AN$103)</f>
        <v>78.680000000000007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504.82000000000005</v>
      </c>
      <c r="AB11" s="76">
        <f>-STOA!N11</f>
        <v>0</v>
      </c>
      <c r="AC11">
        <f t="shared" si="0"/>
        <v>19.833866373716077</v>
      </c>
      <c r="AD11">
        <f t="shared" si="1"/>
        <v>2254.9764421436471</v>
      </c>
      <c r="AE11">
        <f>'IDT-1'!B11</f>
        <v>0</v>
      </c>
      <c r="AF11" s="25"/>
      <c r="AG11">
        <f t="shared" si="2"/>
        <v>2254.9764421436471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-43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13.628752642706132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133.61000000000001</v>
      </c>
      <c r="J12">
        <f>Bawana_RLNG!P12</f>
        <v>160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1121.9272469884822</v>
      </c>
      <c r="P12" s="37">
        <v>117.06551644900617</v>
      </c>
      <c r="Q12" s="37">
        <v>38.105617811854906</v>
      </c>
      <c r="R12" s="39">
        <v>0</v>
      </c>
      <c r="S12" s="39">
        <v>0</v>
      </c>
      <c r="T12" s="38">
        <f>SUMPRODUCT(LTA!J12:AN12,LTA!J$101:AN$101,LTA!J$103:AN$103)</f>
        <v>53.34</v>
      </c>
      <c r="U12" s="38">
        <f>SUMPRODUCT(LTA!J12:AN12,LTA!J$102:AN$102,LTA!J$103:AN$103)</f>
        <v>77.98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504.82000000000005</v>
      </c>
      <c r="AB12" s="76">
        <f>-STOA!N12</f>
        <v>0</v>
      </c>
      <c r="AC12">
        <f t="shared" si="0"/>
        <v>19.515452455487889</v>
      </c>
      <c r="AD12">
        <f t="shared" si="1"/>
        <v>2207.3460814365617</v>
      </c>
      <c r="AE12">
        <f>'IDT-1'!B12</f>
        <v>0</v>
      </c>
      <c r="AF12" s="25"/>
      <c r="AG12">
        <f t="shared" si="2"/>
        <v>2207.3460814365617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-48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13.628752642706132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133.61000000000001</v>
      </c>
      <c r="J13">
        <f>Bawana_RLNG!P13</f>
        <v>160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1094.0326898226908</v>
      </c>
      <c r="P13" s="37">
        <v>117.06551644900617</v>
      </c>
      <c r="Q13" s="37">
        <v>38.105617811854906</v>
      </c>
      <c r="R13" s="39">
        <v>0</v>
      </c>
      <c r="S13" s="39">
        <v>0</v>
      </c>
      <c r="T13" s="38">
        <f>SUMPRODUCT(LTA!J13:AN13,LTA!J$101:AN$101,LTA!J$103:AN$103)</f>
        <v>54</v>
      </c>
      <c r="U13" s="38">
        <f>SUMPRODUCT(LTA!J13:AN13,LTA!J$102:AN$102,LTA!J$103:AN$103)</f>
        <v>77.77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504.82000000000005</v>
      </c>
      <c r="AB13" s="76">
        <f>-STOA!N13</f>
        <v>0</v>
      </c>
      <c r="AC13">
        <f t="shared" si="0"/>
        <v>19.318802806194796</v>
      </c>
      <c r="AD13">
        <f t="shared" si="1"/>
        <v>2176.0981739200629</v>
      </c>
      <c r="AE13">
        <f>'IDT-1'!B13</f>
        <v>0</v>
      </c>
      <c r="AF13" s="25"/>
      <c r="AG13">
        <f t="shared" si="2"/>
        <v>2176.0981739200629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-52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13.628752642706132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133.61000000000001</v>
      </c>
      <c r="J14">
        <f>Bawana_RLNG!P14</f>
        <v>160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1065.3326898226903</v>
      </c>
      <c r="P14" s="37">
        <v>117.26</v>
      </c>
      <c r="Q14" s="37">
        <v>38.105617811854906</v>
      </c>
      <c r="R14" s="39">
        <v>0</v>
      </c>
      <c r="S14" s="39">
        <v>0</v>
      </c>
      <c r="T14" s="38">
        <f>SUMPRODUCT(LTA!J14:AN14,LTA!J$101:AN$101,LTA!J$103:AN$103)</f>
        <v>53.33</v>
      </c>
      <c r="U14" s="38">
        <f>SUMPRODUCT(LTA!J14:AN14,LTA!J$102:AN$102,LTA!J$103:AN$103)</f>
        <v>77.77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504.82000000000005</v>
      </c>
      <c r="AB14" s="76">
        <f>-STOA!N14</f>
        <v>0</v>
      </c>
      <c r="AC14">
        <f t="shared" si="0"/>
        <v>19.082199625748032</v>
      </c>
      <c r="AD14">
        <f t="shared" si="1"/>
        <v>2146.1592606515032</v>
      </c>
      <c r="AE14">
        <f>'IDT-1'!B14</f>
        <v>0</v>
      </c>
      <c r="AF14" s="25"/>
      <c r="AG14">
        <f t="shared" si="2"/>
        <v>2146.1592606515032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-53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13.628752642706132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133.61000000000001</v>
      </c>
      <c r="J15">
        <f>Bawana_RLNG!P15</f>
        <v>160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1083.3785284973894</v>
      </c>
      <c r="P15" s="37">
        <v>117.26</v>
      </c>
      <c r="Q15" s="37">
        <v>38.105617811854906</v>
      </c>
      <c r="R15" s="39">
        <v>0</v>
      </c>
      <c r="S15" s="39">
        <v>0</v>
      </c>
      <c r="T15" s="38">
        <f>SUMPRODUCT(LTA!J15:AN15,LTA!J$101:AN$101,LTA!J$103:AN$103)</f>
        <v>53.34</v>
      </c>
      <c r="U15" s="38">
        <f>SUMPRODUCT(LTA!J15:AN15,LTA!J$102:AN$102,LTA!J$103:AN$103)</f>
        <v>77.77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466.35</v>
      </c>
      <c r="AB15" s="76">
        <f>-STOA!N15</f>
        <v>0</v>
      </c>
      <c r="AC15">
        <f t="shared" si="0"/>
        <v>18.834480251091502</v>
      </c>
      <c r="AD15">
        <f t="shared" si="1"/>
        <v>2134.9928187008591</v>
      </c>
      <c r="AE15">
        <f>'IDT-1'!B15</f>
        <v>0</v>
      </c>
      <c r="AF15" s="25"/>
      <c r="AG15">
        <f t="shared" si="2"/>
        <v>2134.9928187008591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-44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13.628752642706132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134.61000000000004</v>
      </c>
      <c r="J16">
        <f>Bawana_RLNG!P16</f>
        <v>160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1061.3867169992841</v>
      </c>
      <c r="P16" s="37">
        <v>117.26</v>
      </c>
      <c r="Q16" s="37">
        <v>38.105617811854906</v>
      </c>
      <c r="R16" s="39">
        <v>0</v>
      </c>
      <c r="S16" s="39">
        <v>0</v>
      </c>
      <c r="T16" s="38">
        <f>SUMPRODUCT(LTA!J16:AN16,LTA!J$101:AN$101,LTA!J$103:AN$103)</f>
        <v>52.67</v>
      </c>
      <c r="U16" s="38">
        <f>SUMPRODUCT(LTA!J16:AN16,LTA!J$102:AN$102,LTA!J$103:AN$103)</f>
        <v>78.569999999999993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466.35</v>
      </c>
      <c r="AB16" s="76">
        <f>-STOA!N16</f>
        <v>0</v>
      </c>
      <c r="AC16">
        <f t="shared" si="0"/>
        <v>18.650769876782526</v>
      </c>
      <c r="AD16">
        <f t="shared" si="1"/>
        <v>2115.3147175770628</v>
      </c>
      <c r="AE16">
        <f>'IDT-1'!B16</f>
        <v>0</v>
      </c>
      <c r="AF16" s="25"/>
      <c r="AG16">
        <f t="shared" si="2"/>
        <v>2115.3147175770628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-43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13.628752642706132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134.61000000000004</v>
      </c>
      <c r="J17">
        <f>Bawana_RLNG!P17</f>
        <v>160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1048.3462980258869</v>
      </c>
      <c r="P17" s="37">
        <v>117.26</v>
      </c>
      <c r="Q17" s="37">
        <v>38.105617811854906</v>
      </c>
      <c r="R17" s="39">
        <v>0</v>
      </c>
      <c r="S17" s="39">
        <v>0</v>
      </c>
      <c r="T17" s="38">
        <f>SUMPRODUCT(LTA!J17:AN17,LTA!J$101:AN$101,LTA!J$103:AN$103)</f>
        <v>53.010000000000005</v>
      </c>
      <c r="U17" s="38">
        <f>SUMPRODUCT(LTA!J17:AN17,LTA!J$102:AN$102,LTA!J$103:AN$103)</f>
        <v>84.27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466.35</v>
      </c>
      <c r="AB17" s="76">
        <f>-STOA!N17</f>
        <v>0</v>
      </c>
      <c r="AC17">
        <f t="shared" si="0"/>
        <v>18.668206776929992</v>
      </c>
      <c r="AD17">
        <f t="shared" si="1"/>
        <v>2099.2968617035176</v>
      </c>
      <c r="AE17">
        <f>'IDT-1'!B17</f>
        <v>0</v>
      </c>
      <c r="AF17" s="25"/>
      <c r="AG17">
        <f t="shared" si="2"/>
        <v>2099.2968617035176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-52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13.628752642706132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134.61000000000004</v>
      </c>
      <c r="J18">
        <f>Bawana_RLNG!P18</f>
        <v>160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1019.4478713160493</v>
      </c>
      <c r="P18" s="37">
        <v>117.26</v>
      </c>
      <c r="Q18" s="37">
        <v>38.105617811854906</v>
      </c>
      <c r="R18" s="39">
        <v>0</v>
      </c>
      <c r="S18" s="39">
        <v>0</v>
      </c>
      <c r="T18" s="38">
        <f>SUMPRODUCT(LTA!J18:AN18,LTA!J$101:AN$101,LTA!J$103:AN$103)</f>
        <v>52.34</v>
      </c>
      <c r="U18" s="38">
        <f>SUMPRODUCT(LTA!J18:AN18,LTA!J$102:AN$102,LTA!J$103:AN$103)</f>
        <v>84.57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466.35</v>
      </c>
      <c r="AB18" s="76">
        <f>-STOA!N18</f>
        <v>0</v>
      </c>
      <c r="AC18">
        <f t="shared" si="0"/>
        <v>18.422351992567357</v>
      </c>
      <c r="AD18">
        <f t="shared" si="1"/>
        <v>2070.2742897780431</v>
      </c>
      <c r="AE18">
        <f>'IDT-1'!B18</f>
        <v>0</v>
      </c>
      <c r="AF18" s="25"/>
      <c r="AG18">
        <f t="shared" si="2"/>
        <v>2070.2742897780431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-52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13.628752642706132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134.61000000000004</v>
      </c>
      <c r="J19">
        <f>Bawana_RLNG!P19</f>
        <v>160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1008.2159699396642</v>
      </c>
      <c r="P19" s="37">
        <v>117.26</v>
      </c>
      <c r="Q19" s="37">
        <v>38.105617811854906</v>
      </c>
      <c r="R19" s="39">
        <v>0</v>
      </c>
      <c r="S19" s="39">
        <v>0</v>
      </c>
      <c r="T19" s="38">
        <f>SUMPRODUCT(LTA!J19:AN19,LTA!J$101:AN$101,LTA!J$103:AN$103)</f>
        <v>44.67</v>
      </c>
      <c r="U19" s="38">
        <f>SUMPRODUCT(LTA!J19:AN19,LTA!J$102:AN$102,LTA!J$103:AN$103)</f>
        <v>82.87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466.3</v>
      </c>
      <c r="AB19" s="76">
        <f>-STOA!N19</f>
        <v>0</v>
      </c>
      <c r="AC19">
        <f t="shared" si="0"/>
        <v>18.375943386879062</v>
      </c>
      <c r="AD19">
        <f t="shared" si="1"/>
        <v>2034.6687970073463</v>
      </c>
      <c r="AE19">
        <f>'IDT-1'!B19</f>
        <v>0</v>
      </c>
      <c r="AF19" s="25"/>
      <c r="AG19">
        <f t="shared" si="2"/>
        <v>2034.6687970073463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-67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13.628752642706132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134.61000000000004</v>
      </c>
      <c r="J20">
        <f>Bawana_RLNG!P20</f>
        <v>160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993.00716272807551</v>
      </c>
      <c r="P20" s="37">
        <v>117.26</v>
      </c>
      <c r="Q20" s="37">
        <v>38.105617811854906</v>
      </c>
      <c r="R20" s="39">
        <v>0</v>
      </c>
      <c r="S20" s="39">
        <v>0</v>
      </c>
      <c r="T20" s="38">
        <f>SUMPRODUCT(LTA!J20:AN20,LTA!J$101:AN$101,LTA!J$103:AN$103)</f>
        <v>43.33</v>
      </c>
      <c r="U20" s="38">
        <f>SUMPRODUCT(LTA!J20:AN20,LTA!J$102:AN$102,LTA!J$103:AN$103)</f>
        <v>82.48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466.3</v>
      </c>
      <c r="AB20" s="76">
        <f>-STOA!N20</f>
        <v>0</v>
      </c>
      <c r="AC20">
        <f t="shared" si="0"/>
        <v>18.182830459952381</v>
      </c>
      <c r="AD20">
        <f t="shared" si="1"/>
        <v>2023.9231027226845</v>
      </c>
      <c r="AE20">
        <f>'IDT-1'!B20</f>
        <v>0</v>
      </c>
      <c r="AF20" s="25"/>
      <c r="AG20">
        <f t="shared" si="2"/>
        <v>2023.9231027226845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-61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13.628752642706132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134.61000000000004</v>
      </c>
      <c r="J21">
        <f>Bawana_RLNG!P21</f>
        <v>160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980.21596175976595</v>
      </c>
      <c r="P21" s="37">
        <v>117.26</v>
      </c>
      <c r="Q21" s="37">
        <v>38.105617811854906</v>
      </c>
      <c r="R21" s="39">
        <v>0</v>
      </c>
      <c r="S21" s="39">
        <v>0</v>
      </c>
      <c r="T21" s="38">
        <f>SUMPRODUCT(LTA!J21:AN21,LTA!J$101:AN$101,LTA!J$103:AN$103)</f>
        <v>42.66</v>
      </c>
      <c r="U21" s="38">
        <f>SUMPRODUCT(LTA!J21:AN21,LTA!J$102:AN$102,LTA!J$103:AN$103)</f>
        <v>81.38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466.3</v>
      </c>
      <c r="AB21" s="76">
        <f>-STOA!N21</f>
        <v>0</v>
      </c>
      <c r="AC21">
        <f t="shared" si="0"/>
        <v>18.196054895416804</v>
      </c>
      <c r="AD21">
        <f t="shared" si="1"/>
        <v>1993.3486773189104</v>
      </c>
      <c r="AE21">
        <f>'IDT-1'!B21</f>
        <v>0</v>
      </c>
      <c r="AF21" s="25"/>
      <c r="AG21">
        <f t="shared" si="2"/>
        <v>1993.3486773189104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-77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13.628752642706132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134.61000000000004</v>
      </c>
      <c r="J22">
        <f>Bawana_RLNG!P22</f>
        <v>160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976.03822498938075</v>
      </c>
      <c r="P22" s="37">
        <v>117.26</v>
      </c>
      <c r="Q22" s="37">
        <v>38.105617811854906</v>
      </c>
      <c r="R22" s="39">
        <v>0</v>
      </c>
      <c r="S22" s="39">
        <v>0</v>
      </c>
      <c r="T22" s="38">
        <f>SUMPRODUCT(LTA!J22:AN22,LTA!J$101:AN$101,LTA!J$103:AN$103)</f>
        <v>34.989999999999995</v>
      </c>
      <c r="U22" s="38">
        <f>SUMPRODUCT(LTA!J22:AN22,LTA!J$102:AN$102,LTA!J$103:AN$103)</f>
        <v>71.28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466.3</v>
      </c>
      <c r="AB22" s="76">
        <f>-STOA!N22</f>
        <v>0</v>
      </c>
      <c r="AC22">
        <f t="shared" si="0"/>
        <v>18.070992010619793</v>
      </c>
      <c r="AD22">
        <f t="shared" si="1"/>
        <v>1964.5260034333221</v>
      </c>
      <c r="AE22">
        <f>'IDT-1'!B22</f>
        <v>0</v>
      </c>
      <c r="AF22" s="25"/>
      <c r="AG22">
        <f t="shared" si="2"/>
        <v>1964.5260034333221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-84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13.628752642706132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134.60494991558807</v>
      </c>
      <c r="J23">
        <f>Bawana_RLNG!P23</f>
        <v>160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953.34679621244072</v>
      </c>
      <c r="P23" s="37">
        <v>117.26</v>
      </c>
      <c r="Q23" s="37">
        <v>38.105617811854906</v>
      </c>
      <c r="R23" s="39">
        <v>0</v>
      </c>
      <c r="S23" s="39">
        <v>0</v>
      </c>
      <c r="T23" s="38">
        <f>SUMPRODUCT(LTA!J23:AN23,LTA!J$101:AN$101,LTA!J$103:AN$103)</f>
        <v>33.989999999999995</v>
      </c>
      <c r="U23" s="38">
        <f>SUMPRODUCT(LTA!J23:AN23,LTA!J$102:AN$102,LTA!J$103:AN$103)</f>
        <v>69.28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466.3</v>
      </c>
      <c r="AB23" s="76">
        <f>-STOA!N23</f>
        <v>0</v>
      </c>
      <c r="AC23">
        <f t="shared" si="0"/>
        <v>17.711131906861322</v>
      </c>
      <c r="AD23">
        <f t="shared" si="1"/>
        <v>1956.1893846757284</v>
      </c>
      <c r="AE23">
        <f>'IDT-1'!B23</f>
        <v>0</v>
      </c>
      <c r="AF23" s="25"/>
      <c r="AG23">
        <f t="shared" si="2"/>
        <v>1956.1893846757284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-67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13.628752642706132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134.60494991558807</v>
      </c>
      <c r="J24">
        <f>Bawana_RLNG!P24</f>
        <v>160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951.22779437824113</v>
      </c>
      <c r="P24" s="37">
        <v>117.26</v>
      </c>
      <c r="Q24" s="37">
        <v>38.105617811854906</v>
      </c>
      <c r="R24" s="39">
        <v>0</v>
      </c>
      <c r="S24" s="39">
        <v>0</v>
      </c>
      <c r="T24" s="38">
        <f>SUMPRODUCT(LTA!J24:AN24,LTA!J$101:AN$101,LTA!J$103:AN$103)</f>
        <v>33.010000000000005</v>
      </c>
      <c r="U24" s="38">
        <f>SUMPRODUCT(LTA!J24:AN24,LTA!J$102:AN$102,LTA!J$103:AN$103)</f>
        <v>67.78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466.3</v>
      </c>
      <c r="AB24" s="76">
        <f>-STOA!N24</f>
        <v>0</v>
      </c>
      <c r="AC24">
        <f t="shared" si="0"/>
        <v>17.748740710978048</v>
      </c>
      <c r="AD24">
        <f t="shared" si="1"/>
        <v>1942.5527740374121</v>
      </c>
      <c r="AE24">
        <f>'IDT-1'!B24</f>
        <v>0</v>
      </c>
      <c r="AF24" s="25"/>
      <c r="AG24">
        <f t="shared" si="2"/>
        <v>1942.5527740374121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-76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13.628752642706132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134.61000000000004</v>
      </c>
      <c r="J25">
        <f>Bawana_RLNG!P25</f>
        <v>160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922.58433475101003</v>
      </c>
      <c r="P25" s="37">
        <v>117.26</v>
      </c>
      <c r="Q25" s="37">
        <v>38.105617811854906</v>
      </c>
      <c r="R25" s="39">
        <v>0</v>
      </c>
      <c r="S25" s="39">
        <v>0</v>
      </c>
      <c r="T25" s="38">
        <f>SUMPRODUCT(LTA!J25:AN25,LTA!J$101:AN$101,LTA!J$103:AN$103)</f>
        <v>31.34</v>
      </c>
      <c r="U25" s="38">
        <f>SUMPRODUCT(LTA!J25:AN25,LTA!J$102:AN$102,LTA!J$103:AN$103)</f>
        <v>66.28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466.3</v>
      </c>
      <c r="AB25" s="76">
        <f>-STOA!N25</f>
        <v>0</v>
      </c>
      <c r="AC25">
        <f t="shared" si="0"/>
        <v>17.379896178119694</v>
      </c>
      <c r="AD25">
        <f t="shared" si="1"/>
        <v>1923.1132090274514</v>
      </c>
      <c r="AE25">
        <f>'IDT-1'!B25</f>
        <v>0</v>
      </c>
      <c r="AF25" s="25"/>
      <c r="AG25">
        <f t="shared" si="2"/>
        <v>1923.1132090274514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-64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13.628752642706132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134.61000000000004</v>
      </c>
      <c r="J26">
        <f>Bawana_RLNG!P26</f>
        <v>160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934.09461301926865</v>
      </c>
      <c r="P26" s="37">
        <v>117.26</v>
      </c>
      <c r="Q26" s="37">
        <v>38.105617811854906</v>
      </c>
      <c r="R26" s="39">
        <v>0</v>
      </c>
      <c r="S26" s="39">
        <v>0</v>
      </c>
      <c r="T26" s="38">
        <f>SUMPRODUCT(LTA!J26:AN26,LTA!J$101:AN$101,LTA!J$103:AN$103)</f>
        <v>31.330000000000002</v>
      </c>
      <c r="U26" s="38">
        <f>SUMPRODUCT(LTA!J26:AN26,LTA!J$102:AN$102,LTA!J$103:AN$103)</f>
        <v>65.789999999999992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465.33</v>
      </c>
      <c r="AB26" s="76">
        <f>-STOA!N26</f>
        <v>0</v>
      </c>
      <c r="AC26">
        <f t="shared" si="0"/>
        <v>17.540474935097066</v>
      </c>
      <c r="AD26">
        <f t="shared" si="1"/>
        <v>1923.9929085387323</v>
      </c>
      <c r="AE26">
        <f>'IDT-1'!B26</f>
        <v>0</v>
      </c>
      <c r="AF26" s="25"/>
      <c r="AG26">
        <f t="shared" si="2"/>
        <v>1923.9929085387323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-73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13.046091560261601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134.61000000000004</v>
      </c>
      <c r="J27">
        <f>Bawana_RLNG!P27</f>
        <v>160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1019.1629465386511</v>
      </c>
      <c r="P27" s="37">
        <v>117.06551644900617</v>
      </c>
      <c r="Q27" s="37">
        <v>38.104392437168549</v>
      </c>
      <c r="R27" s="39">
        <v>8.08</v>
      </c>
      <c r="S27" s="39">
        <v>0</v>
      </c>
      <c r="T27" s="38">
        <f>SUMPRODUCT(LTA!J27:AN27,LTA!J$101:AN$101,LTA!J$103:AN$103)</f>
        <v>33.14</v>
      </c>
      <c r="U27" s="38">
        <f>SUMPRODUCT(LTA!J27:AN27,LTA!J$102:AN$102,LTA!J$103:AN$103)</f>
        <v>65.289999999999992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368.06</v>
      </c>
      <c r="AB27" s="76">
        <f>-STOA!N27</f>
        <v>0</v>
      </c>
      <c r="AC27">
        <f t="shared" si="0"/>
        <v>17.467962839967189</v>
      </c>
      <c r="AD27">
        <f t="shared" si="1"/>
        <v>1925.4753841451202</v>
      </c>
      <c r="AE27">
        <f>'IDT-1'!B27</f>
        <v>0</v>
      </c>
      <c r="AF27" s="25"/>
      <c r="AG27">
        <f t="shared" si="2"/>
        <v>1925.4753841451202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-68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13.046091560261601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134.61000000000004</v>
      </c>
      <c r="J28">
        <f>Bawana_RLNG!P28</f>
        <v>160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1009.9233232816254</v>
      </c>
      <c r="P28" s="37">
        <v>117.06551644900617</v>
      </c>
      <c r="Q28" s="37">
        <v>38.104392437168549</v>
      </c>
      <c r="R28" s="39">
        <v>13.260000000000002</v>
      </c>
      <c r="S28" s="39">
        <v>0</v>
      </c>
      <c r="T28" s="38">
        <f>SUMPRODUCT(LTA!J28:AN28,LTA!J$101:AN$101,LTA!J$103:AN$103)</f>
        <v>40.049999999999997</v>
      </c>
      <c r="U28" s="38">
        <f>SUMPRODUCT(LTA!J28:AN28,LTA!J$102:AN$102,LTA!J$103:AN$103)</f>
        <v>64.28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368.06</v>
      </c>
      <c r="AB28" s="76">
        <f>-STOA!N28</f>
        <v>0</v>
      </c>
      <c r="AC28">
        <f t="shared" si="0"/>
        <v>17.508835477782846</v>
      </c>
      <c r="AD28">
        <f t="shared" si="1"/>
        <v>1924.274888250279</v>
      </c>
      <c r="AE28">
        <f>'IDT-1'!B28</f>
        <v>0</v>
      </c>
      <c r="AF28" s="25"/>
      <c r="AG28">
        <f t="shared" si="2"/>
        <v>1924.274888250279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-71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13.046091560261601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134.61000000000004</v>
      </c>
      <c r="J29">
        <f>Bawana_RLNG!P29</f>
        <v>160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963.90998809344728</v>
      </c>
      <c r="P29" s="37">
        <v>118.07000000000002</v>
      </c>
      <c r="Q29" s="37">
        <v>38.479999999999997</v>
      </c>
      <c r="R29" s="39">
        <v>22.74</v>
      </c>
      <c r="S29" s="39">
        <v>0</v>
      </c>
      <c r="T29" s="38">
        <f>SUMPRODUCT(LTA!J29:AN29,LTA!J$101:AN$101,LTA!J$103:AN$103)</f>
        <v>46.6</v>
      </c>
      <c r="U29" s="38">
        <f>SUMPRODUCT(LTA!J29:AN29,LTA!J$102:AN$102,LTA!J$103:AN$103)</f>
        <v>62.28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368.06</v>
      </c>
      <c r="AB29" s="76">
        <f>-STOA!N29</f>
        <v>0</v>
      </c>
      <c r="AC29">
        <f t="shared" si="0"/>
        <v>16.912921918562713</v>
      </c>
      <c r="AD29">
        <f t="shared" si="1"/>
        <v>1934.2675577351461</v>
      </c>
      <c r="AE29">
        <f>'IDT-1'!B29</f>
        <v>0</v>
      </c>
      <c r="AF29" s="25"/>
      <c r="AG29">
        <f t="shared" si="2"/>
        <v>1934.2675577351461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-31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13.046091560261601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134.61000000000004</v>
      </c>
      <c r="J30">
        <f>Bawana_RLNG!P30</f>
        <v>160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950.85158320417941</v>
      </c>
      <c r="P30" s="37">
        <v>118.48576938059992</v>
      </c>
      <c r="Q30" s="37">
        <v>38.585688587437325</v>
      </c>
      <c r="R30" s="39">
        <v>32.60441554923473</v>
      </c>
      <c r="S30" s="39">
        <v>0</v>
      </c>
      <c r="T30" s="38">
        <f>SUMPRODUCT(LTA!J30:AN30,LTA!J$101:AN$101,LTA!J$103:AN$103)</f>
        <v>59.43</v>
      </c>
      <c r="U30" s="38">
        <f>SUMPRODUCT(LTA!J30:AN30,LTA!J$102:AN$102,LTA!J$103:AN$103)</f>
        <v>62.28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368.06</v>
      </c>
      <c r="AB30" s="76">
        <f>-STOA!N30</f>
        <v>0</v>
      </c>
      <c r="AC30">
        <f t="shared" si="0"/>
        <v>17.167667809535732</v>
      </c>
      <c r="AD30">
        <f t="shared" si="1"/>
        <v>1924.1702804721774</v>
      </c>
      <c r="AE30">
        <f>'IDT-1'!B30</f>
        <v>0</v>
      </c>
      <c r="AF30" s="25"/>
      <c r="AG30">
        <f t="shared" si="2"/>
        <v>1924.1702804721774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-51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13.046091560261601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134.61000000000004</v>
      </c>
      <c r="J31">
        <f>Bawana_RLNG!P31</f>
        <v>160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925.7145828901231</v>
      </c>
      <c r="P31" s="37">
        <v>86.555056376701529</v>
      </c>
      <c r="Q31" s="37">
        <v>20.309999999999999</v>
      </c>
      <c r="R31" s="39">
        <v>34</v>
      </c>
      <c r="S31" s="39">
        <v>0</v>
      </c>
      <c r="T31" s="38">
        <f>SUMPRODUCT(LTA!J31:AN31,LTA!J$101:AN$101,LTA!J$103:AN$103)</f>
        <v>74.81</v>
      </c>
      <c r="U31" s="38">
        <f>SUMPRODUCT(LTA!J31:AN31,LTA!J$102:AN$102,LTA!J$103:AN$103)</f>
        <v>76.78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368.15000000000003</v>
      </c>
      <c r="AB31" s="76">
        <f>-STOA!N31</f>
        <v>0</v>
      </c>
      <c r="AC31">
        <f t="shared" si="0"/>
        <v>16.654244461593748</v>
      </c>
      <c r="AD31">
        <f t="shared" si="1"/>
        <v>1897.7058863654925</v>
      </c>
      <c r="AE31">
        <f>'IDT-1'!B31</f>
        <v>0</v>
      </c>
      <c r="AF31" s="25"/>
      <c r="AG31">
        <f t="shared" si="2"/>
        <v>1897.7058863654925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-34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13.046091560261601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134.61000000000004</v>
      </c>
      <c r="J32">
        <f>Bawana_RLNG!P32</f>
        <v>160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907.80784098490392</v>
      </c>
      <c r="P32" s="37">
        <v>86.555521531100482</v>
      </c>
      <c r="Q32" s="37">
        <v>25.214391986062719</v>
      </c>
      <c r="R32" s="39">
        <v>35.999999999999993</v>
      </c>
      <c r="S32" s="39">
        <v>0</v>
      </c>
      <c r="T32" s="38">
        <f>SUMPRODUCT(LTA!J32:AN32,LTA!J$101:AN$101,LTA!J$103:AN$103)</f>
        <v>91.83</v>
      </c>
      <c r="U32" s="38">
        <f>SUMPRODUCT(LTA!J32:AN32,LTA!J$102:AN$102,LTA!J$103:AN$103)</f>
        <v>76.78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368.15000000000003</v>
      </c>
      <c r="AB32" s="76">
        <f>-STOA!N32</f>
        <v>0</v>
      </c>
      <c r="AC32">
        <f t="shared" si="0"/>
        <v>16.806450522268459</v>
      </c>
      <c r="AD32">
        <f t="shared" si="1"/>
        <v>1891.5717955400605</v>
      </c>
      <c r="AE32">
        <f>'IDT-1'!B32</f>
        <v>0</v>
      </c>
      <c r="AF32" s="25"/>
      <c r="AG32">
        <f t="shared" si="2"/>
        <v>1891.5717955400605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-46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13.046091560261601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134.60494991558807</v>
      </c>
      <c r="J33">
        <f>Bawana_RLNG!P33</f>
        <v>160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886.49028879870218</v>
      </c>
      <c r="P33" s="37">
        <v>86.554974709736754</v>
      </c>
      <c r="Q33" s="37">
        <v>25.214391986062719</v>
      </c>
      <c r="R33" s="39">
        <v>39</v>
      </c>
      <c r="S33" s="39">
        <v>0</v>
      </c>
      <c r="T33" s="38">
        <f>SUMPRODUCT(LTA!J33:AN33,LTA!J$101:AN$101,LTA!J$103:AN$103)</f>
        <v>131.36000000000001</v>
      </c>
      <c r="U33" s="38">
        <f>SUMPRODUCT(LTA!J33:AN33,LTA!J$102:AN$102,LTA!J$103:AN$103)</f>
        <v>76.289999999999992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368.15000000000003</v>
      </c>
      <c r="AB33" s="76">
        <f>-STOA!N33</f>
        <v>0</v>
      </c>
      <c r="AC33">
        <f t="shared" si="0"/>
        <v>17.183779855293185</v>
      </c>
      <c r="AD33">
        <f t="shared" si="1"/>
        <v>1887.9113171150582</v>
      </c>
      <c r="AE33">
        <f>'IDT-1'!B33</f>
        <v>0</v>
      </c>
      <c r="AF33" s="25"/>
      <c r="AG33">
        <f t="shared" si="2"/>
        <v>1887.9113171150582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-70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13.046091560261601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134.60494991558807</v>
      </c>
      <c r="J34">
        <f>Bawana_RLNG!P34</f>
        <v>160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882.62998359390292</v>
      </c>
      <c r="P34" s="37">
        <v>60</v>
      </c>
      <c r="Q34" s="37">
        <v>25.214391986062719</v>
      </c>
      <c r="R34" s="39">
        <v>40.499999999999993</v>
      </c>
      <c r="S34" s="39">
        <v>0</v>
      </c>
      <c r="T34" s="38">
        <f>SUMPRODUCT(LTA!J34:AN34,LTA!J$101:AN$101,LTA!J$103:AN$103)</f>
        <v>155.5</v>
      </c>
      <c r="U34" s="38">
        <f>SUMPRODUCT(LTA!J34:AN34,LTA!J$102:AN$102,LTA!J$103:AN$103)</f>
        <v>74.789999999999992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368.15000000000003</v>
      </c>
      <c r="AB34" s="76">
        <f>-STOA!N34</f>
        <v>0</v>
      </c>
      <c r="AC34">
        <f t="shared" si="0"/>
        <v>17.046355926762192</v>
      </c>
      <c r="AD34">
        <f t="shared" si="1"/>
        <v>1891.7734611290532</v>
      </c>
      <c r="AE34">
        <f>'IDT-1'!B34</f>
        <v>0</v>
      </c>
      <c r="AF34" s="25"/>
      <c r="AG34">
        <f t="shared" si="2"/>
        <v>1891.7734611290532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-60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13.046091560261601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134.60494991558807</v>
      </c>
      <c r="J35">
        <f>Bawana_RLNG!P35</f>
        <v>160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876.51001268140828</v>
      </c>
      <c r="P35" s="37">
        <v>57.699999999999996</v>
      </c>
      <c r="Q35" s="37">
        <v>25.214391986062719</v>
      </c>
      <c r="R35" s="39">
        <v>42.499999999999993</v>
      </c>
      <c r="S35" s="39">
        <v>0</v>
      </c>
      <c r="T35" s="38">
        <f>SUMPRODUCT(LTA!J35:AN35,LTA!J$101:AN$101,LTA!J$103:AN$103)</f>
        <v>165.69</v>
      </c>
      <c r="U35" s="38">
        <f>SUMPRODUCT(LTA!J35:AN35,LTA!J$102:AN$102,LTA!J$103:AN$103)</f>
        <v>64.28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369.36</v>
      </c>
      <c r="AB35" s="76">
        <f>-STOA!N35</f>
        <v>0</v>
      </c>
      <c r="AC35">
        <f t="shared" si="0"/>
        <v>17.050731117446574</v>
      </c>
      <c r="AD35">
        <f t="shared" si="1"/>
        <v>1880.2391150258745</v>
      </c>
      <c r="AE35">
        <f>'IDT-1'!B35</f>
        <v>0</v>
      </c>
      <c r="AF35" s="25"/>
      <c r="AG35">
        <f t="shared" si="2"/>
        <v>1880.2391150258745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-66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13.046091560261601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134.60494991558807</v>
      </c>
      <c r="J36">
        <f>Bawana_RLNG!P36</f>
        <v>160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868.08001268140822</v>
      </c>
      <c r="P36" s="37">
        <v>57.699999999999996</v>
      </c>
      <c r="Q36" s="37">
        <v>25.214391986062719</v>
      </c>
      <c r="R36" s="39">
        <v>46</v>
      </c>
      <c r="S36" s="39">
        <v>0</v>
      </c>
      <c r="T36" s="38">
        <f>SUMPRODUCT(LTA!J36:AN36,LTA!J$101:AN$101,LTA!J$103:AN$103)</f>
        <v>185.35999999999999</v>
      </c>
      <c r="U36" s="38">
        <f>SUMPRODUCT(LTA!J36:AN36,LTA!J$102:AN$102,LTA!J$103:AN$103)</f>
        <v>64.78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369.36</v>
      </c>
      <c r="AB36" s="76">
        <f>-STOA!N36</f>
        <v>0</v>
      </c>
      <c r="AC36">
        <f t="shared" si="0"/>
        <v>17.144862486547012</v>
      </c>
      <c r="AD36">
        <f t="shared" si="1"/>
        <v>1899.3849836567733</v>
      </c>
      <c r="AE36">
        <f>'IDT-1'!B36</f>
        <v>0</v>
      </c>
      <c r="AF36" s="25"/>
      <c r="AG36">
        <f t="shared" si="2"/>
        <v>1899.3849836567733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-62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13.046091560261601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134.60494991558807</v>
      </c>
      <c r="J37">
        <f>Bawana_RLNG!P37</f>
        <v>160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878.9603305046636</v>
      </c>
      <c r="P37" s="37">
        <v>57.699999999999996</v>
      </c>
      <c r="Q37" s="37">
        <v>25.214391986062719</v>
      </c>
      <c r="R37" s="39">
        <v>47.5</v>
      </c>
      <c r="S37" s="39">
        <v>0</v>
      </c>
      <c r="T37" s="38">
        <f>SUMPRODUCT(LTA!J37:AN37,LTA!J$101:AN$101,LTA!J$103:AN$103)</f>
        <v>193.52</v>
      </c>
      <c r="U37" s="38">
        <f>SUMPRODUCT(LTA!J37:AN37,LTA!J$102:AN$102,LTA!J$103:AN$103)</f>
        <v>64.78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369.36</v>
      </c>
      <c r="AB37" s="76">
        <f>-STOA!N37</f>
        <v>0</v>
      </c>
      <c r="AC37">
        <f t="shared" si="0"/>
        <v>17.029381793616132</v>
      </c>
      <c r="AD37">
        <f t="shared" si="1"/>
        <v>1954.0407821729602</v>
      </c>
      <c r="AE37">
        <f>'IDT-1'!B37</f>
        <v>0</v>
      </c>
      <c r="AF37" s="25"/>
      <c r="AG37">
        <f t="shared" si="2"/>
        <v>1954.0407821729602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-28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13.046091560261601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134.60494991558807</v>
      </c>
      <c r="J38">
        <f>Bawana_RLNG!P38</f>
        <v>160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879.0833065046636</v>
      </c>
      <c r="P38" s="37">
        <v>57.699999999999996</v>
      </c>
      <c r="Q38" s="37">
        <v>25.214391986062719</v>
      </c>
      <c r="R38" s="39">
        <v>47.5</v>
      </c>
      <c r="S38" s="39">
        <v>0</v>
      </c>
      <c r="T38" s="38">
        <f>SUMPRODUCT(LTA!J38:AN38,LTA!J$101:AN$101,LTA!J$103:AN$103)</f>
        <v>219.01999999999998</v>
      </c>
      <c r="U38" s="38">
        <f>SUMPRODUCT(LTA!J38:AN38,LTA!J$102:AN$102,LTA!J$103:AN$103)</f>
        <v>64.289999999999992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370.31999999999994</v>
      </c>
      <c r="AB38" s="76">
        <f>-STOA!N38</f>
        <v>0</v>
      </c>
      <c r="AC38">
        <f t="shared" si="0"/>
        <v>17.231620476566356</v>
      </c>
      <c r="AD38">
        <f t="shared" si="1"/>
        <v>1981.9315194900096</v>
      </c>
      <c r="AE38">
        <f>'IDT-1'!B38</f>
        <v>0</v>
      </c>
      <c r="AF38" s="25"/>
      <c r="AG38">
        <f t="shared" si="2"/>
        <v>1981.9315194900096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-26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13.046091560261601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134.60494991558807</v>
      </c>
      <c r="J39">
        <f>Bawana_RLNG!P39</f>
        <v>160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866.86947163997604</v>
      </c>
      <c r="P39" s="37">
        <v>57.699999999999996</v>
      </c>
      <c r="Q39" s="37">
        <v>25.214391986062719</v>
      </c>
      <c r="R39" s="39">
        <v>47.5</v>
      </c>
      <c r="S39" s="39">
        <v>0</v>
      </c>
      <c r="T39" s="38">
        <f>SUMPRODUCT(LTA!J39:AN39,LTA!J$101:AN$101,LTA!J$103:AN$103)</f>
        <v>245.43</v>
      </c>
      <c r="U39" s="38">
        <f>SUMPRODUCT(LTA!J39:AN39,LTA!J$102:AN$102,LTA!J$103:AN$103)</f>
        <v>63.79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370.32000000000005</v>
      </c>
      <c r="AB39" s="76">
        <f>-STOA!N39</f>
        <v>0</v>
      </c>
      <c r="AC39">
        <f t="shared" si="0"/>
        <v>17.126418162855867</v>
      </c>
      <c r="AD39">
        <f t="shared" si="1"/>
        <v>2021.7328869390331</v>
      </c>
      <c r="AE39">
        <f>'IDT-1'!B39</f>
        <v>0</v>
      </c>
      <c r="AF39" s="25"/>
      <c r="AG39">
        <f t="shared" si="2"/>
        <v>2021.7328869390331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13.046091560261601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134.60494991558807</v>
      </c>
      <c r="J40">
        <f>Bawana_RLNG!P40</f>
        <v>160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866.99244763997615</v>
      </c>
      <c r="P40" s="37">
        <v>57.699999999999996</v>
      </c>
      <c r="Q40" s="37">
        <v>25.214391986062719</v>
      </c>
      <c r="R40" s="39">
        <v>47.5</v>
      </c>
      <c r="S40" s="39">
        <v>0</v>
      </c>
      <c r="T40" s="38">
        <f>SUMPRODUCT(LTA!J40:AN40,LTA!J$101:AN$101,LTA!J$103:AN$103)</f>
        <v>277.74</v>
      </c>
      <c r="U40" s="38">
        <f>SUMPRODUCT(LTA!J40:AN40,LTA!J$102:AN$102,LTA!J$103:AN$103)</f>
        <v>61.769999999999996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372.24</v>
      </c>
      <c r="AB40" s="76">
        <f>-STOA!N40</f>
        <v>0</v>
      </c>
      <c r="AC40">
        <f t="shared" si="0"/>
        <v>17.478739161255863</v>
      </c>
      <c r="AD40">
        <f t="shared" si="1"/>
        <v>2063.3235419406328</v>
      </c>
      <c r="AE40">
        <f>'IDT-1'!B40</f>
        <v>0</v>
      </c>
      <c r="AF40" s="25"/>
      <c r="AG40">
        <f t="shared" si="2"/>
        <v>2063.3235419406328</v>
      </c>
      <c r="AI40" s="35">
        <f>PXIL!H40</f>
        <v>0</v>
      </c>
      <c r="AJ40" s="35">
        <f>PXIL!N40</f>
        <v>0</v>
      </c>
      <c r="AK40" s="35">
        <f>RTM_IEX!H40</f>
        <v>9.61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13.046091560261601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134.60494991558807</v>
      </c>
      <c r="J41">
        <f>Bawana_RLNG!P41</f>
        <v>160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863.34801950135659</v>
      </c>
      <c r="P41" s="37">
        <v>57.699999999999996</v>
      </c>
      <c r="Q41" s="37">
        <v>25.214391986062719</v>
      </c>
      <c r="R41" s="39">
        <v>47.5</v>
      </c>
      <c r="S41" s="39">
        <v>0</v>
      </c>
      <c r="T41" s="38">
        <f>SUMPRODUCT(LTA!J41:AN41,LTA!J$101:AN$101,LTA!J$103:AN$103)</f>
        <v>301.62</v>
      </c>
      <c r="U41" s="38">
        <f>SUMPRODUCT(LTA!J41:AN41,LTA!J$102:AN$102,LTA!J$103:AN$103)</f>
        <v>65.260000000000005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372.24</v>
      </c>
      <c r="AB41" s="76">
        <f>-STOA!N41</f>
        <v>0</v>
      </c>
      <c r="AC41">
        <f t="shared" si="0"/>
        <v>17.766905964891457</v>
      </c>
      <c r="AD41">
        <f t="shared" si="1"/>
        <v>2097.3409469983776</v>
      </c>
      <c r="AE41">
        <f>'IDT-1'!B41</f>
        <v>0</v>
      </c>
      <c r="AF41" s="25"/>
      <c r="AG41">
        <f t="shared" si="2"/>
        <v>2097.3409469983776</v>
      </c>
      <c r="AI41" s="35">
        <f>PXIL!H41</f>
        <v>0</v>
      </c>
      <c r="AJ41" s="35">
        <f>PXIL!N41</f>
        <v>0</v>
      </c>
      <c r="AK41" s="35">
        <f>RTM_IEX!H41</f>
        <v>20.190000000000001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13.046091560261601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134.60494991558807</v>
      </c>
      <c r="J42">
        <f>Bawana_RLNG!P42</f>
        <v>160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871.73606745361019</v>
      </c>
      <c r="P42" s="37">
        <v>57.699999999999996</v>
      </c>
      <c r="Q42" s="37">
        <v>25.214391986062719</v>
      </c>
      <c r="R42" s="39">
        <v>47.5</v>
      </c>
      <c r="S42" s="39">
        <v>0</v>
      </c>
      <c r="T42" s="38">
        <f>SUMPRODUCT(LTA!J42:AN42,LTA!J$101:AN$101,LTA!J$103:AN$103)</f>
        <v>325.34000000000003</v>
      </c>
      <c r="U42" s="38">
        <f>SUMPRODUCT(LTA!J42:AN42,LTA!J$102:AN$102,LTA!J$103:AN$103)</f>
        <v>65.06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372.24</v>
      </c>
      <c r="AB42" s="76">
        <f>-STOA!N42</f>
        <v>0</v>
      </c>
      <c r="AC42">
        <f t="shared" si="0"/>
        <v>18.140017567690389</v>
      </c>
      <c r="AD42">
        <f t="shared" si="1"/>
        <v>2141.3858833478321</v>
      </c>
      <c r="AE42">
        <f>'IDT-1'!B42</f>
        <v>0</v>
      </c>
      <c r="AF42" s="25"/>
      <c r="AG42">
        <f t="shared" si="2"/>
        <v>2141.3858833478321</v>
      </c>
      <c r="AI42" s="35">
        <f>PXIL!H42</f>
        <v>0</v>
      </c>
      <c r="AJ42" s="35">
        <f>PXIL!N42</f>
        <v>0</v>
      </c>
      <c r="AK42" s="35">
        <f>RTM_IEX!H42</f>
        <v>32.700000000000003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13.046091560261601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134.60494991558807</v>
      </c>
      <c r="J43">
        <f>Bawana_RLNG!P43</f>
        <v>160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875.52893039628714</v>
      </c>
      <c r="P43" s="37">
        <v>57.699999999999996</v>
      </c>
      <c r="Q43" s="37">
        <v>25.214391986062719</v>
      </c>
      <c r="R43" s="39">
        <v>47.5</v>
      </c>
      <c r="S43" s="39">
        <v>0</v>
      </c>
      <c r="T43" s="38">
        <f>SUMPRODUCT(LTA!J43:AN43,LTA!J$101:AN$101,LTA!J$103:AN$103)</f>
        <v>353.52</v>
      </c>
      <c r="U43" s="38">
        <f>SUMPRODUCT(LTA!J43:AN43,LTA!J$102:AN$102,LTA!J$103:AN$103)</f>
        <v>65.77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372.24</v>
      </c>
      <c r="AB43" s="76">
        <f>-STOA!N43</f>
        <v>0</v>
      </c>
      <c r="AC43">
        <f t="shared" si="0"/>
        <v>18.261001616408873</v>
      </c>
      <c r="AD43">
        <f t="shared" si="1"/>
        <v>2155.6677622417906</v>
      </c>
      <c r="AE43">
        <f>'IDT-1'!B43</f>
        <v>0</v>
      </c>
      <c r="AF43" s="25"/>
      <c r="AG43">
        <f t="shared" si="2"/>
        <v>2155.6677622417906</v>
      </c>
      <c r="AI43" s="35">
        <f>PXIL!H43</f>
        <v>0</v>
      </c>
      <c r="AJ43" s="35">
        <f>PXIL!N43</f>
        <v>0</v>
      </c>
      <c r="AK43" s="35">
        <f>RTM_IEX!H43</f>
        <v>14.42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13.046091560261601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134.60494991558807</v>
      </c>
      <c r="J44">
        <f>Bawana_RLNG!P44</f>
        <v>160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875.52893039628714</v>
      </c>
      <c r="P44" s="37">
        <v>57.699999999999996</v>
      </c>
      <c r="Q44" s="37">
        <v>25.214391986062719</v>
      </c>
      <c r="R44" s="39">
        <v>47.5</v>
      </c>
      <c r="S44" s="39">
        <v>0</v>
      </c>
      <c r="T44" s="38">
        <f>SUMPRODUCT(LTA!J44:AN44,LTA!J$101:AN$101,LTA!J$103:AN$103)</f>
        <v>375.32</v>
      </c>
      <c r="U44" s="38">
        <f>SUMPRODUCT(LTA!J44:AN44,LTA!J$102:AN$102,LTA!J$103:AN$103)</f>
        <v>63.760000000000005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373.20000000000005</v>
      </c>
      <c r="AB44" s="76">
        <f>-STOA!N44</f>
        <v>0</v>
      </c>
      <c r="AC44">
        <f t="shared" si="0"/>
        <v>18.524173616408877</v>
      </c>
      <c r="AD44">
        <f t="shared" si="1"/>
        <v>2186.7345902417906</v>
      </c>
      <c r="AE44">
        <f>'IDT-1'!B44</f>
        <v>0</v>
      </c>
      <c r="AF44" s="25"/>
      <c r="AG44">
        <f t="shared" si="2"/>
        <v>2186.7345902417906</v>
      </c>
      <c r="AI44" s="35">
        <f>PXIL!H44</f>
        <v>0</v>
      </c>
      <c r="AJ44" s="35">
        <f>PXIL!N44</f>
        <v>0</v>
      </c>
      <c r="AK44" s="35">
        <f>RTM_IEX!H44</f>
        <v>25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12.219479267116682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134.60494991558807</v>
      </c>
      <c r="J45">
        <f>Bawana_RLNG!P45</f>
        <v>160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885.3044938021136</v>
      </c>
      <c r="P45" s="37">
        <v>57.699999999999996</v>
      </c>
      <c r="Q45" s="37">
        <v>25.214391986062719</v>
      </c>
      <c r="R45" s="39">
        <v>47.5</v>
      </c>
      <c r="S45" s="39">
        <v>0</v>
      </c>
      <c r="T45" s="38">
        <f>SUMPRODUCT(LTA!J45:AN45,LTA!J$101:AN$101,LTA!J$103:AN$103)</f>
        <v>369.37</v>
      </c>
      <c r="U45" s="38">
        <f>SUMPRODUCT(LTA!J45:AN45,LTA!J$102:AN$102,LTA!J$103:AN$103)</f>
        <v>71.77000000000001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373.20000000000005</v>
      </c>
      <c r="AB45" s="76">
        <f>-STOA!N45</f>
        <v>0</v>
      </c>
      <c r="AC45">
        <f t="shared" si="0"/>
        <v>19.061008805755403</v>
      </c>
      <c r="AD45">
        <f t="shared" si="1"/>
        <v>2250.1067061651261</v>
      </c>
      <c r="AE45">
        <f>'IDT-1'!B45</f>
        <v>0</v>
      </c>
      <c r="AF45" s="25"/>
      <c r="AG45">
        <f t="shared" si="2"/>
        <v>2250.1067061651261</v>
      </c>
      <c r="AI45" s="35">
        <f>PXIL!H45</f>
        <v>0</v>
      </c>
      <c r="AJ45" s="35">
        <f>PXIL!N45</f>
        <v>0</v>
      </c>
      <c r="AK45" s="35">
        <f>RTM_IEX!H45</f>
        <v>77.900000000000006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12.219479267116682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134.60494991558807</v>
      </c>
      <c r="J46">
        <f>Bawana_RLNG!P46</f>
        <v>160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890.11449380211377</v>
      </c>
      <c r="P46" s="37">
        <v>57.699999999999996</v>
      </c>
      <c r="Q46" s="37">
        <v>25.214391986062719</v>
      </c>
      <c r="R46" s="39">
        <v>47.5</v>
      </c>
      <c r="S46" s="39">
        <v>0</v>
      </c>
      <c r="T46" s="38">
        <f>SUMPRODUCT(LTA!J46:AN46,LTA!J$101:AN$101,LTA!J$103:AN$103)</f>
        <v>383.79</v>
      </c>
      <c r="U46" s="38">
        <f>SUMPRODUCT(LTA!J46:AN46,LTA!J$102:AN$102,LTA!J$103:AN$103)</f>
        <v>71.570000000000007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373.20000000000005</v>
      </c>
      <c r="AB46" s="76">
        <f>-STOA!N46</f>
        <v>0</v>
      </c>
      <c r="AC46">
        <f t="shared" si="0"/>
        <v>19.156180805755405</v>
      </c>
      <c r="AD46">
        <f t="shared" si="1"/>
        <v>2261.3415341651257</v>
      </c>
      <c r="AE46">
        <f>'IDT-1'!B46</f>
        <v>0</v>
      </c>
      <c r="AF46" s="25"/>
      <c r="AG46">
        <f t="shared" si="2"/>
        <v>2261.3415341651257</v>
      </c>
      <c r="AI46" s="35">
        <f>PXIL!H46</f>
        <v>0</v>
      </c>
      <c r="AJ46" s="35">
        <f>PXIL!N46</f>
        <v>0</v>
      </c>
      <c r="AK46" s="35">
        <f>RTM_IEX!H46</f>
        <v>70.2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12.219479267116682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134.60494991558807</v>
      </c>
      <c r="J47">
        <f>Bawana_RLNG!P47</f>
        <v>160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890.29235482475303</v>
      </c>
      <c r="P47" s="37">
        <v>57.699999999999996</v>
      </c>
      <c r="Q47" s="37">
        <v>17.739999999999998</v>
      </c>
      <c r="R47" s="39">
        <v>47.5</v>
      </c>
      <c r="S47" s="39">
        <v>0</v>
      </c>
      <c r="T47" s="38">
        <f>SUMPRODUCT(LTA!J47:AN47,LTA!J$101:AN$101,LTA!J$103:AN$103)</f>
        <v>352.85</v>
      </c>
      <c r="U47" s="38">
        <f>SUMPRODUCT(LTA!J47:AN47,LTA!J$102:AN$102,LTA!J$103:AN$103)</f>
        <v>72.17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373.20000000000005</v>
      </c>
      <c r="AB47" s="76">
        <f>-STOA!N47</f>
        <v>0</v>
      </c>
      <c r="AC47">
        <f t="shared" si="0"/>
        <v>19.446009945662649</v>
      </c>
      <c r="AD47">
        <f t="shared" si="1"/>
        <v>2295.5551740617957</v>
      </c>
      <c r="AE47">
        <f>'IDT-1'!B47</f>
        <v>0</v>
      </c>
      <c r="AF47" s="25"/>
      <c r="AG47">
        <f t="shared" si="2"/>
        <v>2295.5551740617957</v>
      </c>
      <c r="AI47" s="35">
        <f>PXIL!H47</f>
        <v>0</v>
      </c>
      <c r="AJ47" s="35">
        <f>PXIL!N47</f>
        <v>0</v>
      </c>
      <c r="AK47" s="35">
        <f>RTM_IEX!H47</f>
        <v>142.34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12.219479267116682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134.60494991558807</v>
      </c>
      <c r="J48">
        <f>Bawana_RLNG!P48</f>
        <v>160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897.02235482475305</v>
      </c>
      <c r="P48" s="37">
        <v>57.699999999999996</v>
      </c>
      <c r="Q48" s="37">
        <v>17.739999999999998</v>
      </c>
      <c r="R48" s="39">
        <v>47.5</v>
      </c>
      <c r="S48" s="39">
        <v>0</v>
      </c>
      <c r="T48" s="38">
        <f>SUMPRODUCT(LTA!J48:AN48,LTA!J$101:AN$101,LTA!J$103:AN$103)</f>
        <v>362.34</v>
      </c>
      <c r="U48" s="38">
        <f>SUMPRODUCT(LTA!J48:AN48,LTA!J$102:AN$102,LTA!J$103:AN$103)</f>
        <v>72.37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373.20000000000005</v>
      </c>
      <c r="AB48" s="76">
        <f>-STOA!N48</f>
        <v>0</v>
      </c>
      <c r="AC48">
        <f t="shared" si="0"/>
        <v>19.575705945662641</v>
      </c>
      <c r="AD48">
        <f t="shared" si="1"/>
        <v>2310.8654780617949</v>
      </c>
      <c r="AE48">
        <f>'IDT-1'!B48</f>
        <v>0</v>
      </c>
      <c r="AF48" s="25"/>
      <c r="AG48">
        <f t="shared" si="2"/>
        <v>2310.8654780617949</v>
      </c>
      <c r="AI48" s="35">
        <f>PXIL!H48</f>
        <v>0</v>
      </c>
      <c r="AJ48" s="35">
        <f>PXIL!N48</f>
        <v>0</v>
      </c>
      <c r="AK48" s="35">
        <f>RTM_IEX!H48</f>
        <v>141.36000000000001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12.219479267116682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134.60494991558807</v>
      </c>
      <c r="J49">
        <f>Bawana_RLNG!P49</f>
        <v>160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891.51381477430584</v>
      </c>
      <c r="P49" s="37">
        <v>57.699999999999996</v>
      </c>
      <c r="Q49" s="37">
        <v>17.739999999999998</v>
      </c>
      <c r="R49" s="39">
        <v>47.5</v>
      </c>
      <c r="S49" s="39">
        <v>0</v>
      </c>
      <c r="T49" s="38">
        <f>SUMPRODUCT(LTA!J49:AN49,LTA!J$101:AN$101,LTA!J$103:AN$103)</f>
        <v>349.9</v>
      </c>
      <c r="U49" s="38">
        <f>SUMPRODUCT(LTA!J49:AN49,LTA!J$102:AN$102,LTA!J$103:AN$103)</f>
        <v>77.77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373.20000000000005</v>
      </c>
      <c r="AB49" s="76">
        <f>-STOA!N49</f>
        <v>0</v>
      </c>
      <c r="AC49">
        <f t="shared" si="0"/>
        <v>19.728850209238889</v>
      </c>
      <c r="AD49">
        <f t="shared" si="1"/>
        <v>2328.9437937477719</v>
      </c>
      <c r="AE49">
        <f>'IDT-1'!B49</f>
        <v>0</v>
      </c>
      <c r="AF49" s="25"/>
      <c r="AG49">
        <f t="shared" si="2"/>
        <v>2328.9437937477719</v>
      </c>
      <c r="AI49" s="35">
        <f>PXIL!H49</f>
        <v>0</v>
      </c>
      <c r="AJ49" s="35">
        <f>PXIL!N49</f>
        <v>0</v>
      </c>
      <c r="AK49" s="35">
        <f>RTM_IEX!H49</f>
        <v>172.14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12.219479267116682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134.60494991558807</v>
      </c>
      <c r="J50">
        <f>Bawana_RLNG!P50</f>
        <v>160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897.19381477430591</v>
      </c>
      <c r="P50" s="37">
        <v>57.699999999999996</v>
      </c>
      <c r="Q50" s="37">
        <v>17.739999999999998</v>
      </c>
      <c r="R50" s="39">
        <v>47.5</v>
      </c>
      <c r="S50" s="39">
        <v>0</v>
      </c>
      <c r="T50" s="38">
        <f>SUMPRODUCT(LTA!J50:AN50,LTA!J$101:AN$101,LTA!J$103:AN$103)</f>
        <v>355.99</v>
      </c>
      <c r="U50" s="38">
        <f>SUMPRODUCT(LTA!J50:AN50,LTA!J$102:AN$102,LTA!J$103:AN$103)</f>
        <v>78.16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373.20000000000005</v>
      </c>
      <c r="AB50" s="76">
        <f>-STOA!N50</f>
        <v>0</v>
      </c>
      <c r="AC50">
        <f t="shared" si="0"/>
        <v>19.774462209238891</v>
      </c>
      <c r="AD50">
        <f t="shared" si="1"/>
        <v>2334.3281817477719</v>
      </c>
      <c r="AE50">
        <f>'IDT-1'!B50</f>
        <v>0</v>
      </c>
      <c r="AF50" s="25"/>
      <c r="AG50">
        <f t="shared" si="2"/>
        <v>2334.3281817477719</v>
      </c>
      <c r="AI50" s="35">
        <f>PXIL!H50</f>
        <v>0</v>
      </c>
      <c r="AJ50" s="35">
        <f>PXIL!N50</f>
        <v>0</v>
      </c>
      <c r="AK50" s="35">
        <f>RTM_IEX!H50</f>
        <v>165.41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12.219479267116682</v>
      </c>
      <c r="F51">
        <f>GT_Spot!P51</f>
        <v>0</v>
      </c>
      <c r="G51">
        <f>PPCL_NG!P51</f>
        <v>41.75</v>
      </c>
      <c r="H51">
        <f>PPCL_Spot!P51</f>
        <v>0</v>
      </c>
      <c r="I51">
        <f>Bawana_NG!P51</f>
        <v>134.60494991558807</v>
      </c>
      <c r="J51">
        <f>Bawana_RLNG!P51</f>
        <v>160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897.78111589845321</v>
      </c>
      <c r="P51" s="37">
        <v>57.699999999999996</v>
      </c>
      <c r="Q51" s="37">
        <v>17.739999999999998</v>
      </c>
      <c r="R51" s="39">
        <v>47.5</v>
      </c>
      <c r="S51" s="39">
        <v>0</v>
      </c>
      <c r="T51" s="38">
        <f>SUMPRODUCT(LTA!J51:AN51,LTA!J$101:AN$101,LTA!J$103:AN$103)</f>
        <v>363.36</v>
      </c>
      <c r="U51" s="38">
        <f>SUMPRODUCT(LTA!J51:AN51,LTA!J$102:AN$102,LTA!J$103:AN$103)</f>
        <v>79.259999999999991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373.20000000000005</v>
      </c>
      <c r="AB51" s="76">
        <f>-STOA!N51</f>
        <v>0</v>
      </c>
      <c r="AC51">
        <f t="shared" si="0"/>
        <v>19.806779538681727</v>
      </c>
      <c r="AD51">
        <f t="shared" si="1"/>
        <v>2338.1431655424763</v>
      </c>
      <c r="AE51">
        <f>'IDT-1'!B51</f>
        <v>0</v>
      </c>
      <c r="AF51" s="25"/>
      <c r="AG51">
        <f t="shared" si="2"/>
        <v>2338.1431655424763</v>
      </c>
      <c r="AI51" s="35">
        <f>PXIL!H51</f>
        <v>0</v>
      </c>
      <c r="AJ51" s="35">
        <f>PXIL!N51</f>
        <v>0</v>
      </c>
      <c r="AK51" s="35">
        <f>RTM_IEX!H51</f>
        <v>161.57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12.219479267116682</v>
      </c>
      <c r="F52">
        <f>GT_Spot!P52</f>
        <v>0</v>
      </c>
      <c r="G52">
        <f>PPCL_NG!P52</f>
        <v>41.75</v>
      </c>
      <c r="H52">
        <f>PPCL_Spot!P52</f>
        <v>0</v>
      </c>
      <c r="I52">
        <f>Bawana_NG!P52</f>
        <v>134.60494991558807</v>
      </c>
      <c r="J52">
        <f>Bawana_RLNG!P52</f>
        <v>160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900.53478589845326</v>
      </c>
      <c r="P52" s="37">
        <v>57.699999999999996</v>
      </c>
      <c r="Q52" s="37">
        <v>17.739999999999998</v>
      </c>
      <c r="R52" s="39">
        <v>47.5</v>
      </c>
      <c r="S52" s="39">
        <v>0</v>
      </c>
      <c r="T52" s="38">
        <f>SUMPRODUCT(LTA!J52:AN52,LTA!J$101:AN$101,LTA!J$103:AN$103)</f>
        <v>365.11</v>
      </c>
      <c r="U52" s="38">
        <f>SUMPRODUCT(LTA!J52:AN52,LTA!J$102:AN$102,LTA!J$103:AN$103)</f>
        <v>80.759999999999991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373.20000000000005</v>
      </c>
      <c r="AB52" s="76">
        <f>-STOA!N52</f>
        <v>0</v>
      </c>
      <c r="AC52">
        <f t="shared" si="0"/>
        <v>19.897614366681726</v>
      </c>
      <c r="AD52">
        <f t="shared" si="1"/>
        <v>2348.8660007144763</v>
      </c>
      <c r="AE52">
        <f>'IDT-1'!B52</f>
        <v>0</v>
      </c>
      <c r="AF52" s="25"/>
      <c r="AG52">
        <f t="shared" si="2"/>
        <v>2348.8660007144763</v>
      </c>
      <c r="AI52" s="35">
        <f>PXIL!H52</f>
        <v>0</v>
      </c>
      <c r="AJ52" s="35">
        <f>PXIL!N52</f>
        <v>0</v>
      </c>
      <c r="AK52" s="35">
        <f>RTM_IEX!H52</f>
        <v>166.38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12.219479267116682</v>
      </c>
      <c r="F53">
        <f>GT_Spot!P53</f>
        <v>0</v>
      </c>
      <c r="G53">
        <f>PPCL_NG!P53</f>
        <v>41.75</v>
      </c>
      <c r="H53">
        <f>PPCL_Spot!P53</f>
        <v>0</v>
      </c>
      <c r="I53">
        <f>Bawana_NG!P53</f>
        <v>134.60494991558807</v>
      </c>
      <c r="J53">
        <f>Bawana_RLNG!P53</f>
        <v>160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900.53478589845326</v>
      </c>
      <c r="P53" s="37">
        <v>57.699999999999996</v>
      </c>
      <c r="Q53" s="37">
        <v>17.739999999999998</v>
      </c>
      <c r="R53" s="39">
        <v>47.5</v>
      </c>
      <c r="S53" s="39">
        <v>0</v>
      </c>
      <c r="T53" s="38">
        <f>SUMPRODUCT(LTA!J53:AN53,LTA!J$101:AN$101,LTA!J$103:AN$103)</f>
        <v>373.24</v>
      </c>
      <c r="U53" s="38">
        <f>SUMPRODUCT(LTA!J53:AN53,LTA!J$102:AN$102,LTA!J$103:AN$103)</f>
        <v>86.36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373.20000000000005</v>
      </c>
      <c r="AB53" s="76">
        <f>-STOA!N53</f>
        <v>0</v>
      </c>
      <c r="AC53">
        <f t="shared" si="0"/>
        <v>20.190606366681724</v>
      </c>
      <c r="AD53">
        <f t="shared" si="1"/>
        <v>2383.4530087144767</v>
      </c>
      <c r="AE53">
        <f>'IDT-1'!B53</f>
        <v>0</v>
      </c>
      <c r="AF53" s="25"/>
      <c r="AG53">
        <f t="shared" si="2"/>
        <v>2383.4530087144767</v>
      </c>
      <c r="AI53" s="35">
        <f>PXIL!H53</f>
        <v>0</v>
      </c>
      <c r="AJ53" s="35">
        <f>PXIL!N53</f>
        <v>0</v>
      </c>
      <c r="AK53" s="35">
        <f>RTM_IEX!H53</f>
        <v>187.53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12.219479267116682</v>
      </c>
      <c r="F54">
        <f>GT_Spot!P54</f>
        <v>0</v>
      </c>
      <c r="G54">
        <f>PPCL_NG!P54</f>
        <v>41.75</v>
      </c>
      <c r="H54">
        <f>PPCL_Spot!P54</f>
        <v>0</v>
      </c>
      <c r="I54">
        <f>Bawana_NG!P54</f>
        <v>134.60494991558807</v>
      </c>
      <c r="J54">
        <f>Bawana_RLNG!P54</f>
        <v>160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904.32497893904974</v>
      </c>
      <c r="P54" s="37">
        <v>109.05</v>
      </c>
      <c r="Q54" s="37">
        <v>38.149999999999991</v>
      </c>
      <c r="R54" s="39">
        <v>47.5</v>
      </c>
      <c r="S54" s="39">
        <v>0</v>
      </c>
      <c r="T54" s="38">
        <f>SUMPRODUCT(LTA!J54:AN54,LTA!J$101:AN$101,LTA!J$103:AN$103)</f>
        <v>373.89</v>
      </c>
      <c r="U54" s="38">
        <f>SUMPRODUCT(LTA!J54:AN54,LTA!J$102:AN$102,LTA!J$103:AN$103)</f>
        <v>87.66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373.20000000000005</v>
      </c>
      <c r="AB54" s="76">
        <f>-STOA!N54</f>
        <v>0</v>
      </c>
      <c r="AC54">
        <f t="shared" si="0"/>
        <v>20.259991988222737</v>
      </c>
      <c r="AD54">
        <f t="shared" si="1"/>
        <v>2391.6438161335318</v>
      </c>
      <c r="AE54">
        <f>'IDT-1'!B54</f>
        <v>0</v>
      </c>
      <c r="AF54" s="25"/>
      <c r="AG54">
        <f t="shared" si="2"/>
        <v>2391.6438161335318</v>
      </c>
      <c r="AI54" s="35">
        <f>PXIL!H54</f>
        <v>0</v>
      </c>
      <c r="AJ54" s="35">
        <f>PXIL!N54</f>
        <v>0</v>
      </c>
      <c r="AK54" s="35">
        <f>RTM_IEX!H54</f>
        <v>118.29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12.219479267116682</v>
      </c>
      <c r="F55">
        <f>GT_Spot!P55</f>
        <v>0</v>
      </c>
      <c r="G55">
        <f>PPCL_NG!P55</f>
        <v>41.75</v>
      </c>
      <c r="H55">
        <f>PPCL_Spot!P55</f>
        <v>0</v>
      </c>
      <c r="I55">
        <f>Bawana_NG!P55</f>
        <v>134.60494991558807</v>
      </c>
      <c r="J55">
        <f>Bawana_RLNG!P55</f>
        <v>160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909.79328666368758</v>
      </c>
      <c r="P55" s="37">
        <v>116.37000000000002</v>
      </c>
      <c r="Q55" s="37">
        <v>38.149999999999991</v>
      </c>
      <c r="R55" s="39">
        <v>47.5</v>
      </c>
      <c r="S55" s="39">
        <v>0</v>
      </c>
      <c r="T55" s="38">
        <f>SUMPRODUCT(LTA!J55:AN55,LTA!J$101:AN$101,LTA!J$103:AN$103)</f>
        <v>383.19</v>
      </c>
      <c r="U55" s="38">
        <f>SUMPRODUCT(LTA!J55:AN55,LTA!J$102:AN$102,LTA!J$103:AN$103)</f>
        <v>89.460000000000008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373.20000000000005</v>
      </c>
      <c r="AB55" s="76">
        <f>-STOA!N55</f>
        <v>0</v>
      </c>
      <c r="AC55">
        <f t="shared" si="0"/>
        <v>20.460653773109698</v>
      </c>
      <c r="AD55">
        <f t="shared" si="1"/>
        <v>2415.3314620732831</v>
      </c>
      <c r="AE55">
        <f>'IDT-1'!B55</f>
        <v>0</v>
      </c>
      <c r="AF55" s="25"/>
      <c r="AG55">
        <f t="shared" si="2"/>
        <v>2415.3314620732831</v>
      </c>
      <c r="AI55" s="35">
        <f>PXIL!H55</f>
        <v>0</v>
      </c>
      <c r="AJ55" s="35">
        <f>PXIL!N55</f>
        <v>0</v>
      </c>
      <c r="AK55" s="35">
        <f>RTM_IEX!H55</f>
        <v>118.29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12.219479267116682</v>
      </c>
      <c r="F56">
        <f>GT_Spot!P56</f>
        <v>0</v>
      </c>
      <c r="G56">
        <f>PPCL_NG!P56</f>
        <v>41.75</v>
      </c>
      <c r="H56">
        <f>PPCL_Spot!P56</f>
        <v>0</v>
      </c>
      <c r="I56">
        <f>Bawana_NG!P56</f>
        <v>134.60494991558807</v>
      </c>
      <c r="J56">
        <f>Bawana_RLNG!P56</f>
        <v>160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909.79328666368758</v>
      </c>
      <c r="P56" s="37">
        <v>116.37000000000002</v>
      </c>
      <c r="Q56" s="37">
        <v>38.149999999999991</v>
      </c>
      <c r="R56" s="39">
        <v>47.5</v>
      </c>
      <c r="S56" s="39">
        <v>0</v>
      </c>
      <c r="T56" s="38">
        <f>SUMPRODUCT(LTA!J56:AN56,LTA!J$101:AN$101,LTA!J$103:AN$103)</f>
        <v>383.63</v>
      </c>
      <c r="U56" s="38">
        <f>SUMPRODUCT(LTA!J56:AN56,LTA!J$102:AN$102,LTA!J$103:AN$103)</f>
        <v>91.76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373.20000000000005</v>
      </c>
      <c r="AB56" s="76">
        <f>-STOA!N56</f>
        <v>0</v>
      </c>
      <c r="AC56">
        <f t="shared" si="0"/>
        <v>20.588753773109698</v>
      </c>
      <c r="AD56">
        <f t="shared" si="1"/>
        <v>2430.4533620732832</v>
      </c>
      <c r="AE56">
        <f>'IDT-1'!B56</f>
        <v>0</v>
      </c>
      <c r="AF56" s="25"/>
      <c r="AG56">
        <f t="shared" si="2"/>
        <v>2430.4533620732832</v>
      </c>
      <c r="AI56" s="35">
        <f>PXIL!H56</f>
        <v>0</v>
      </c>
      <c r="AJ56" s="35">
        <f>PXIL!N56</f>
        <v>0</v>
      </c>
      <c r="AK56" s="35">
        <f>RTM_IEX!H56</f>
        <v>130.80000000000001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12.219479267116682</v>
      </c>
      <c r="F57">
        <f>GT_Spot!P57</f>
        <v>0</v>
      </c>
      <c r="G57">
        <f>PPCL_NG!P57</f>
        <v>41.75</v>
      </c>
      <c r="H57">
        <f>PPCL_Spot!P57</f>
        <v>0</v>
      </c>
      <c r="I57">
        <f>Bawana_NG!P57</f>
        <v>134.60494991558807</v>
      </c>
      <c r="J57">
        <f>Bawana_RLNG!P57</f>
        <v>160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906.48726242023179</v>
      </c>
      <c r="P57" s="37">
        <v>116.37000000000002</v>
      </c>
      <c r="Q57" s="37">
        <v>38.149999999999991</v>
      </c>
      <c r="R57" s="39">
        <v>47.5</v>
      </c>
      <c r="S57" s="39">
        <v>0</v>
      </c>
      <c r="T57" s="38">
        <f>SUMPRODUCT(LTA!J57:AN57,LTA!J$101:AN$101,LTA!J$103:AN$103)</f>
        <v>373.34</v>
      </c>
      <c r="U57" s="38">
        <f>SUMPRODUCT(LTA!J57:AN57,LTA!J$102:AN$102,LTA!J$103:AN$103)</f>
        <v>86.85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373.20000000000005</v>
      </c>
      <c r="AB57" s="76">
        <f>-STOA!N57</f>
        <v>0</v>
      </c>
      <c r="AC57">
        <f t="shared" si="0"/>
        <v>20.724111169464663</v>
      </c>
      <c r="AD57">
        <f t="shared" si="1"/>
        <v>2446.4319804334718</v>
      </c>
      <c r="AE57">
        <f>'IDT-1'!B57</f>
        <v>0</v>
      </c>
      <c r="AF57" s="25"/>
      <c r="AG57">
        <f t="shared" si="2"/>
        <v>2446.4319804334718</v>
      </c>
      <c r="AI57" s="35">
        <f>PXIL!H57</f>
        <v>0</v>
      </c>
      <c r="AJ57" s="35">
        <f>PXIL!N57</f>
        <v>0</v>
      </c>
      <c r="AK57" s="35">
        <f>RTM_IEX!H57</f>
        <v>165.42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12.219479267116682</v>
      </c>
      <c r="F58">
        <f>GT_Spot!P58</f>
        <v>0</v>
      </c>
      <c r="G58">
        <f>PPCL_NG!P58</f>
        <v>41.75</v>
      </c>
      <c r="H58">
        <f>PPCL_Spot!P58</f>
        <v>0</v>
      </c>
      <c r="I58">
        <f>Bawana_NG!P58</f>
        <v>134.60494991558807</v>
      </c>
      <c r="J58">
        <f>Bawana_RLNG!P58</f>
        <v>160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970.0831127844491</v>
      </c>
      <c r="P58" s="37">
        <v>112.39</v>
      </c>
      <c r="Q58" s="37">
        <v>38.149999999999991</v>
      </c>
      <c r="R58" s="39">
        <v>47.5</v>
      </c>
      <c r="S58" s="39">
        <v>0</v>
      </c>
      <c r="T58" s="38">
        <f>SUMPRODUCT(LTA!J58:AN58,LTA!J$101:AN$101,LTA!J$103:AN$103)</f>
        <v>371.63</v>
      </c>
      <c r="U58" s="38">
        <f>SUMPRODUCT(LTA!J58:AN58,LTA!J$102:AN$102,LTA!J$103:AN$103)</f>
        <v>87.55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373.20000000000005</v>
      </c>
      <c r="AB58" s="76">
        <f>-STOA!N58</f>
        <v>0</v>
      </c>
      <c r="AC58">
        <f t="shared" si="0"/>
        <v>20.933488312524091</v>
      </c>
      <c r="AD58">
        <f t="shared" si="1"/>
        <v>2471.1484536546304</v>
      </c>
      <c r="AE58">
        <f>'IDT-1'!B58</f>
        <v>0</v>
      </c>
      <c r="AF58" s="25"/>
      <c r="AG58">
        <f t="shared" si="2"/>
        <v>2471.1484536546304</v>
      </c>
      <c r="AI58" s="35">
        <f>PXIL!H58</f>
        <v>0</v>
      </c>
      <c r="AJ58" s="35">
        <f>PXIL!N58</f>
        <v>0</v>
      </c>
      <c r="AK58" s="35">
        <f>RTM_IEX!H58</f>
        <v>131.74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12.219479267116682</v>
      </c>
      <c r="F59">
        <f>GT_Spot!P59</f>
        <v>0</v>
      </c>
      <c r="G59">
        <f>PPCL_NG!P59</f>
        <v>41.75</v>
      </c>
      <c r="H59">
        <f>PPCL_Spot!P59</f>
        <v>0</v>
      </c>
      <c r="I59">
        <f>Bawana_NG!P59</f>
        <v>134.60494991558807</v>
      </c>
      <c r="J59">
        <f>Bawana_RLNG!P59</f>
        <v>160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1036.1321818336087</v>
      </c>
      <c r="P59" s="37">
        <v>116.36</v>
      </c>
      <c r="Q59" s="37">
        <v>38.1</v>
      </c>
      <c r="R59" s="39">
        <v>47.5</v>
      </c>
      <c r="S59" s="39">
        <v>0</v>
      </c>
      <c r="T59" s="38">
        <f>SUMPRODUCT(LTA!J59:AN59,LTA!J$101:AN$101,LTA!J$103:AN$103)</f>
        <v>383.12</v>
      </c>
      <c r="U59" s="38">
        <f>SUMPRODUCT(LTA!J59:AN59,LTA!J$102:AN$102,LTA!J$103:AN$103)</f>
        <v>88.36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373.20000000000005</v>
      </c>
      <c r="AB59" s="76">
        <f>-STOA!N59</f>
        <v>0</v>
      </c>
      <c r="AC59">
        <f t="shared" si="0"/>
        <v>21.495356492537031</v>
      </c>
      <c r="AD59">
        <f t="shared" si="1"/>
        <v>2537.4756545237765</v>
      </c>
      <c r="AE59">
        <f>'IDT-1'!B59</f>
        <v>0</v>
      </c>
      <c r="AF59" s="25"/>
      <c r="AG59">
        <f t="shared" si="2"/>
        <v>2537.4756545237765</v>
      </c>
      <c r="AI59" s="35">
        <f>PXIL!H59</f>
        <v>0</v>
      </c>
      <c r="AJ59" s="35">
        <f>PXIL!N59</f>
        <v>0</v>
      </c>
      <c r="AK59" s="35">
        <f>RTM_IEX!H59</f>
        <v>116.36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12.219479267116682</v>
      </c>
      <c r="F60">
        <f>GT_Spot!P60</f>
        <v>0</v>
      </c>
      <c r="G60">
        <f>PPCL_NG!P60</f>
        <v>41.75</v>
      </c>
      <c r="H60">
        <f>PPCL_Spot!P60</f>
        <v>0</v>
      </c>
      <c r="I60">
        <f>Bawana_NG!P60</f>
        <v>134.60494991558807</v>
      </c>
      <c r="J60">
        <f>Bawana_RLNG!P60</f>
        <v>160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1055.3721818336087</v>
      </c>
      <c r="P60" s="37">
        <v>116.36</v>
      </c>
      <c r="Q60" s="37">
        <v>38.1</v>
      </c>
      <c r="R60" s="39">
        <v>47.5</v>
      </c>
      <c r="S60" s="39">
        <v>0</v>
      </c>
      <c r="T60" s="38">
        <f>SUMPRODUCT(LTA!J60:AN60,LTA!J$101:AN$101,LTA!J$103:AN$103)</f>
        <v>378.79</v>
      </c>
      <c r="U60" s="38">
        <f>SUMPRODUCT(LTA!J60:AN60,LTA!J$102:AN$102,LTA!J$103:AN$103)</f>
        <v>88.960000000000008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373.20000000000005</v>
      </c>
      <c r="AB60" s="76">
        <f>-STOA!N60</f>
        <v>0</v>
      </c>
      <c r="AC60">
        <f t="shared" si="0"/>
        <v>21.746936492537028</v>
      </c>
      <c r="AD60">
        <f t="shared" si="1"/>
        <v>2567.1740745237762</v>
      </c>
      <c r="AE60">
        <f>'IDT-1'!B60</f>
        <v>0</v>
      </c>
      <c r="AF60" s="25"/>
      <c r="AG60">
        <f t="shared" si="2"/>
        <v>2567.1740745237762</v>
      </c>
      <c r="AI60" s="35">
        <f>PXIL!H60</f>
        <v>0</v>
      </c>
      <c r="AJ60" s="35">
        <f>PXIL!N60</f>
        <v>0</v>
      </c>
      <c r="AK60" s="35">
        <f>RTM_IEX!H60</f>
        <v>130.80000000000001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12.219479267116682</v>
      </c>
      <c r="F61">
        <f>GT_Spot!P61</f>
        <v>0</v>
      </c>
      <c r="G61">
        <f>PPCL_NG!P61</f>
        <v>41.75</v>
      </c>
      <c r="H61">
        <f>PPCL_Spot!P61</f>
        <v>0</v>
      </c>
      <c r="I61">
        <f>Bawana_NG!P61</f>
        <v>134.60494991558807</v>
      </c>
      <c r="J61">
        <f>Bawana_RLNG!P61</f>
        <v>160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1150.2455592933538</v>
      </c>
      <c r="P61" s="37">
        <v>116.36</v>
      </c>
      <c r="Q61" s="37">
        <v>38.1</v>
      </c>
      <c r="R61" s="39">
        <v>47.5</v>
      </c>
      <c r="S61" s="39">
        <v>0</v>
      </c>
      <c r="T61" s="38">
        <f>SUMPRODUCT(LTA!J61:AN61,LTA!J$101:AN$101,LTA!J$103:AN$103)</f>
        <v>398.1</v>
      </c>
      <c r="U61" s="38">
        <f>SUMPRODUCT(LTA!J61:AN61,LTA!J$102:AN$102,LTA!J$103:AN$103)</f>
        <v>92.27000000000001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373.20000000000005</v>
      </c>
      <c r="AB61" s="76">
        <f>-STOA!N61</f>
        <v>0</v>
      </c>
      <c r="AC61">
        <f t="shared" si="0"/>
        <v>22.192584863198892</v>
      </c>
      <c r="AD61">
        <f t="shared" si="1"/>
        <v>2619.7818036128597</v>
      </c>
      <c r="AE61">
        <f>'IDT-1'!B61</f>
        <v>0</v>
      </c>
      <c r="AF61" s="25"/>
      <c r="AG61">
        <f t="shared" si="2"/>
        <v>2619.7818036128597</v>
      </c>
      <c r="AI61" s="35">
        <f>PXIL!H61</f>
        <v>0</v>
      </c>
      <c r="AJ61" s="35">
        <f>PXIL!N61</f>
        <v>0</v>
      </c>
      <c r="AK61" s="35">
        <f>RTM_IEX!H61</f>
        <v>66.36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12.219479267116682</v>
      </c>
      <c r="F62">
        <f>GT_Spot!P62</f>
        <v>0</v>
      </c>
      <c r="G62">
        <f>PPCL_NG!P62</f>
        <v>41.75</v>
      </c>
      <c r="H62">
        <f>PPCL_Spot!P62</f>
        <v>0</v>
      </c>
      <c r="I62">
        <f>Bawana_NG!P62</f>
        <v>134.61000000000004</v>
      </c>
      <c r="J62">
        <f>Bawana_RLNG!P62</f>
        <v>160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1166.9542326499959</v>
      </c>
      <c r="P62" s="37">
        <v>116.36</v>
      </c>
      <c r="Q62" s="37">
        <v>38.1</v>
      </c>
      <c r="R62" s="39">
        <v>47.5</v>
      </c>
      <c r="S62" s="39">
        <v>0</v>
      </c>
      <c r="T62" s="38">
        <f>SUMPRODUCT(LTA!J62:AN62,LTA!J$101:AN$101,LTA!J$103:AN$103)</f>
        <v>392.58</v>
      </c>
      <c r="U62" s="38">
        <f>SUMPRODUCT(LTA!J62:AN62,LTA!J$102:AN$102,LTA!J$103:AN$103)</f>
        <v>95.36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373.20000000000005</v>
      </c>
      <c r="AB62" s="76">
        <f>-STOA!N62</f>
        <v>0</v>
      </c>
      <c r="AC62">
        <f t="shared" si="0"/>
        <v>22.46603614010375</v>
      </c>
      <c r="AD62">
        <f t="shared" si="1"/>
        <v>2652.0620757770093</v>
      </c>
      <c r="AE62">
        <f>'IDT-1'!B62</f>
        <v>0</v>
      </c>
      <c r="AF62" s="25"/>
      <c r="AG62">
        <f t="shared" si="2"/>
        <v>2652.0620757770093</v>
      </c>
      <c r="AI62" s="35">
        <f>PXIL!H62</f>
        <v>0</v>
      </c>
      <c r="AJ62" s="35">
        <f>PXIL!N62</f>
        <v>0</v>
      </c>
      <c r="AK62" s="35">
        <f>RTM_IEX!H62</f>
        <v>84.63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12.219479267116682</v>
      </c>
      <c r="F63">
        <f>GT_Spot!P63</f>
        <v>0</v>
      </c>
      <c r="G63">
        <f>PPCL_NG!P63</f>
        <v>41.75</v>
      </c>
      <c r="H63">
        <f>PPCL_Spot!P63</f>
        <v>0</v>
      </c>
      <c r="I63">
        <f>Bawana_NG!P63</f>
        <v>134.61000000000004</v>
      </c>
      <c r="J63">
        <f>Bawana_RLNG!P63</f>
        <v>160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1164.5698952325738</v>
      </c>
      <c r="P63" s="37">
        <v>116.36</v>
      </c>
      <c r="Q63" s="37">
        <v>38.1</v>
      </c>
      <c r="R63" s="39">
        <v>47.5</v>
      </c>
      <c r="S63" s="39">
        <v>0</v>
      </c>
      <c r="T63" s="38">
        <f>SUMPRODUCT(LTA!J63:AN63,LTA!J$101:AN$101,LTA!J$103:AN$103)</f>
        <v>368.16</v>
      </c>
      <c r="U63" s="38">
        <f>SUMPRODUCT(LTA!J63:AN63,LTA!J$102:AN$102,LTA!J$103:AN$103)</f>
        <v>94.26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96.17</v>
      </c>
      <c r="Z63" s="35">
        <f>IEX!N63</f>
        <v>0</v>
      </c>
      <c r="AA63" s="76">
        <f>STOA!H63</f>
        <v>373.20000000000005</v>
      </c>
      <c r="AB63" s="76">
        <f>-STOA!N63</f>
        <v>0</v>
      </c>
      <c r="AC63">
        <f t="shared" si="0"/>
        <v>22.506470018020067</v>
      </c>
      <c r="AD63">
        <f t="shared" si="1"/>
        <v>2614.6573044816705</v>
      </c>
      <c r="AE63">
        <f>'IDT-1'!B63</f>
        <v>0</v>
      </c>
      <c r="AF63" s="25"/>
      <c r="AG63">
        <f t="shared" si="2"/>
        <v>2614.6573044816705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-21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12.219479267116682</v>
      </c>
      <c r="F64">
        <f>GT_Spot!P64</f>
        <v>0</v>
      </c>
      <c r="G64">
        <f>PPCL_NG!P64</f>
        <v>41.75</v>
      </c>
      <c r="H64">
        <f>PPCL_Spot!P64</f>
        <v>0</v>
      </c>
      <c r="I64">
        <f>Bawana_NG!P64</f>
        <v>134.61000000000004</v>
      </c>
      <c r="J64">
        <f>Bawana_RLNG!P64</f>
        <v>160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1164.5698952325738</v>
      </c>
      <c r="P64" s="37">
        <v>116.36</v>
      </c>
      <c r="Q64" s="37">
        <v>38.1</v>
      </c>
      <c r="R64" s="39">
        <v>47.5</v>
      </c>
      <c r="S64" s="39">
        <v>0</v>
      </c>
      <c r="T64" s="38">
        <f>SUMPRODUCT(LTA!J64:AN64,LTA!J$101:AN$101,LTA!J$103:AN$103)</f>
        <v>356.6</v>
      </c>
      <c r="U64" s="38">
        <f>SUMPRODUCT(LTA!J64:AN64,LTA!J$102:AN$102,LTA!J$103:AN$103)</f>
        <v>95.67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96.17</v>
      </c>
      <c r="Z64" s="35">
        <f>IEX!N64</f>
        <v>0</v>
      </c>
      <c r="AA64" s="76">
        <f>STOA!H64</f>
        <v>373.20000000000005</v>
      </c>
      <c r="AB64" s="76">
        <f>-STOA!N64</f>
        <v>0</v>
      </c>
      <c r="AC64">
        <f t="shared" si="0"/>
        <v>22.243315705797404</v>
      </c>
      <c r="AD64">
        <f t="shared" si="1"/>
        <v>2625.7704587938933</v>
      </c>
      <c r="AE64">
        <f>'IDT-1'!B64</f>
        <v>0</v>
      </c>
      <c r="AF64" s="25"/>
      <c r="AG64">
        <f t="shared" si="2"/>
        <v>2625.7704587938933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12.219479267116682</v>
      </c>
      <c r="F65">
        <f>GT_Spot!P65</f>
        <v>0</v>
      </c>
      <c r="G65">
        <f>PPCL_NG!P65</f>
        <v>41.75</v>
      </c>
      <c r="H65">
        <f>PPCL_Spot!P65</f>
        <v>0</v>
      </c>
      <c r="I65">
        <f>Bawana_NG!P65</f>
        <v>134.61000000000004</v>
      </c>
      <c r="J65">
        <f>Bawana_RLNG!P65</f>
        <v>160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1168.3680686374871</v>
      </c>
      <c r="P65" s="37">
        <v>116.36</v>
      </c>
      <c r="Q65" s="37">
        <v>38.1</v>
      </c>
      <c r="R65" s="39">
        <v>47.5</v>
      </c>
      <c r="S65" s="39">
        <v>0</v>
      </c>
      <c r="T65" s="38">
        <f>SUMPRODUCT(LTA!J65:AN65,LTA!J$101:AN$101,LTA!J$103:AN$103)</f>
        <v>337.71000000000004</v>
      </c>
      <c r="U65" s="38">
        <f>SUMPRODUCT(LTA!J65:AN65,LTA!J$102:AN$102,LTA!J$103:AN$103)</f>
        <v>96.37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96.17</v>
      </c>
      <c r="Z65" s="35">
        <f>IEX!N65</f>
        <v>0</v>
      </c>
      <c r="AA65" s="76">
        <f>STOA!H65</f>
        <v>373.20000000000005</v>
      </c>
      <c r="AB65" s="76">
        <f>-STOA!N65</f>
        <v>0</v>
      </c>
      <c r="AC65">
        <f t="shared" si="0"/>
        <v>22.579866879542681</v>
      </c>
      <c r="AD65">
        <f t="shared" si="1"/>
        <v>2557.0420810250612</v>
      </c>
      <c r="AE65">
        <f>'IDT-1'!B65</f>
        <v>0</v>
      </c>
      <c r="AF65" s="25"/>
      <c r="AG65">
        <f t="shared" si="2"/>
        <v>2557.0420810250612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-54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12.219479267116682</v>
      </c>
      <c r="F66">
        <f>GT_Spot!P66</f>
        <v>0</v>
      </c>
      <c r="G66">
        <f>PPCL_NG!P66</f>
        <v>41.75</v>
      </c>
      <c r="H66">
        <f>PPCL_Spot!P66</f>
        <v>0</v>
      </c>
      <c r="I66">
        <f>Bawana_NG!P66</f>
        <v>134.60494991558807</v>
      </c>
      <c r="J66">
        <f>Bawana_RLNG!P66</f>
        <v>160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1167.5340888530416</v>
      </c>
      <c r="P66" s="37">
        <v>116.36</v>
      </c>
      <c r="Q66" s="37">
        <v>38.1</v>
      </c>
      <c r="R66" s="39">
        <v>47.5</v>
      </c>
      <c r="S66" s="39">
        <v>0</v>
      </c>
      <c r="T66" s="38">
        <f>SUMPRODUCT(LTA!J66:AN66,LTA!J$101:AN$101,LTA!J$103:AN$103)</f>
        <v>322.96000000000004</v>
      </c>
      <c r="U66" s="38">
        <f>SUMPRODUCT(LTA!J66:AN66,LTA!J$102:AN$102,LTA!J$103:AN$103)</f>
        <v>97.77000000000001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96.17</v>
      </c>
      <c r="Z66" s="35">
        <f>IEX!N66</f>
        <v>0</v>
      </c>
      <c r="AA66" s="76">
        <f>STOA!H66</f>
        <v>373.20000000000005</v>
      </c>
      <c r="AB66" s="76">
        <f>-STOA!N66</f>
        <v>0</v>
      </c>
      <c r="AC66">
        <f t="shared" si="0"/>
        <v>22.460679028644279</v>
      </c>
      <c r="AD66">
        <f t="shared" si="1"/>
        <v>2542.972239007102</v>
      </c>
      <c r="AE66">
        <f>'IDT-1'!B66</f>
        <v>0</v>
      </c>
      <c r="AF66" s="25"/>
      <c r="AG66">
        <f t="shared" si="2"/>
        <v>2542.972239007102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-54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12.219479267116682</v>
      </c>
      <c r="F67">
        <f>GT_Spot!P67</f>
        <v>0</v>
      </c>
      <c r="G67">
        <f>PPCL_NG!P67</f>
        <v>41.75</v>
      </c>
      <c r="H67">
        <f>PPCL_Spot!P67</f>
        <v>0</v>
      </c>
      <c r="I67">
        <f>Bawana_NG!P67</f>
        <v>134.60494991558807</v>
      </c>
      <c r="J67">
        <f>Bawana_RLNG!P67</f>
        <v>160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1182.50847681038</v>
      </c>
      <c r="P67" s="37">
        <v>116.36</v>
      </c>
      <c r="Q67" s="37">
        <v>38.1</v>
      </c>
      <c r="R67" s="39">
        <v>47.5</v>
      </c>
      <c r="S67" s="39">
        <v>0</v>
      </c>
      <c r="T67" s="38">
        <f>SUMPRODUCT(LTA!J67:AN67,LTA!J$101:AN$101,LTA!J$103:AN$103)</f>
        <v>291.07</v>
      </c>
      <c r="U67" s="38">
        <f>SUMPRODUCT(LTA!J67:AN67,LTA!J$102:AN$102,LTA!J$103:AN$103)</f>
        <v>92.76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96.17</v>
      </c>
      <c r="Z67" s="35">
        <f>IEX!N67</f>
        <v>0</v>
      </c>
      <c r="AA67" s="76">
        <f>STOA!H67</f>
        <v>373.06000000000006</v>
      </c>
      <c r="AB67" s="76">
        <f>-STOA!N67</f>
        <v>0</v>
      </c>
      <c r="AC67">
        <f t="shared" si="0"/>
        <v>22.631116511931264</v>
      </c>
      <c r="AD67">
        <f t="shared" si="1"/>
        <v>2478.7361894811534</v>
      </c>
      <c r="AE67">
        <f>'IDT-1'!B67</f>
        <v>0</v>
      </c>
      <c r="AF67" s="25"/>
      <c r="AG67">
        <f t="shared" si="2"/>
        <v>2478.7361894811534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-96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12.219479267116682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134.60494991558807</v>
      </c>
      <c r="J68">
        <f>Bawana_RLNG!P68</f>
        <v>160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1182.50847681038</v>
      </c>
      <c r="P68" s="37">
        <v>116.36</v>
      </c>
      <c r="Q68" s="37">
        <v>38.1</v>
      </c>
      <c r="R68" s="39">
        <v>47.5</v>
      </c>
      <c r="S68" s="39">
        <v>0</v>
      </c>
      <c r="T68" s="38">
        <f>SUMPRODUCT(LTA!J68:AN68,LTA!J$101:AN$101,LTA!J$103:AN$103)</f>
        <v>273.89</v>
      </c>
      <c r="U68" s="38">
        <f>SUMPRODUCT(LTA!J68:AN68,LTA!J$102:AN$102,LTA!J$103:AN$103)</f>
        <v>93.77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96.17</v>
      </c>
      <c r="Z68" s="35">
        <f>IEX!N68</f>
        <v>0</v>
      </c>
      <c r="AA68" s="76">
        <f>STOA!H68</f>
        <v>373.06000000000006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22.527421985105924</v>
      </c>
      <c r="AD68">
        <f t="shared" ref="AD68:AD98" si="4">SUM(B68:AB68,AI68:AV68)-AC68</f>
        <v>2460.4698840079786</v>
      </c>
      <c r="AE68">
        <f>'IDT-1'!B68</f>
        <v>0</v>
      </c>
      <c r="AF68" s="25"/>
      <c r="AG68">
        <f t="shared" ref="AG68:AG98" si="5">SUM(AD68:AF68)</f>
        <v>2460.4698840079786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-99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12.219479267116682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134.60494991558807</v>
      </c>
      <c r="J69">
        <f>Bawana_RLNG!P69</f>
        <v>160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1107.0531896961213</v>
      </c>
      <c r="P69" s="37">
        <v>116.36</v>
      </c>
      <c r="Q69" s="37">
        <v>38.1</v>
      </c>
      <c r="R69" s="39">
        <v>42.22</v>
      </c>
      <c r="S69" s="39">
        <v>0</v>
      </c>
      <c r="T69" s="38">
        <f>SUMPRODUCT(LTA!J69:AN69,LTA!J$101:AN$101,LTA!J$103:AN$103)</f>
        <v>269.98</v>
      </c>
      <c r="U69" s="38">
        <f>SUMPRODUCT(LTA!J69:AN69,LTA!J$102:AN$102,LTA!J$103:AN$103)</f>
        <v>93.77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96.17</v>
      </c>
      <c r="Z69" s="35">
        <f>IEX!N69</f>
        <v>0</v>
      </c>
      <c r="AA69" s="76">
        <f>STOA!H69</f>
        <v>373.06000000000006</v>
      </c>
      <c r="AB69" s="76">
        <f>-STOA!N69</f>
        <v>0</v>
      </c>
      <c r="AC69">
        <f t="shared" si="3"/>
        <v>21.274247478953253</v>
      </c>
      <c r="AD69">
        <f t="shared" si="4"/>
        <v>2441.0777713998723</v>
      </c>
      <c r="AE69">
        <f>'IDT-1'!B69</f>
        <v>0</v>
      </c>
      <c r="AF69" s="25"/>
      <c r="AG69">
        <f t="shared" si="5"/>
        <v>2441.0777713998723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-35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12.219479267116682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134.60494991558807</v>
      </c>
      <c r="J70">
        <f>Bawana_RLNG!P70</f>
        <v>160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1081.7331896961214</v>
      </c>
      <c r="P70" s="37">
        <v>116.36</v>
      </c>
      <c r="Q70" s="37">
        <v>38.1</v>
      </c>
      <c r="R70" s="39">
        <v>37.43</v>
      </c>
      <c r="S70" s="39">
        <v>0</v>
      </c>
      <c r="T70" s="38">
        <f>SUMPRODUCT(LTA!J70:AN70,LTA!J$101:AN$101,LTA!J$103:AN$103)</f>
        <v>247</v>
      </c>
      <c r="U70" s="38">
        <f>SUMPRODUCT(LTA!J70:AN70,LTA!J$102:AN$102,LTA!J$103:AN$103)</f>
        <v>93.77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96.17</v>
      </c>
      <c r="Z70" s="35">
        <f>IEX!N70</f>
        <v>0</v>
      </c>
      <c r="AA70" s="76">
        <f>STOA!H70</f>
        <v>373.06000000000006</v>
      </c>
      <c r="AB70" s="76">
        <f>-STOA!N70</f>
        <v>0</v>
      </c>
      <c r="AC70">
        <f t="shared" si="3"/>
        <v>20.794406848053701</v>
      </c>
      <c r="AD70">
        <f t="shared" si="4"/>
        <v>2392.4676120307722</v>
      </c>
      <c r="AE70">
        <f>'IDT-1'!B70</f>
        <v>0</v>
      </c>
      <c r="AF70" s="25"/>
      <c r="AG70">
        <f t="shared" si="5"/>
        <v>2392.4676120307722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-31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12.219479267116682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134.60494991558807</v>
      </c>
      <c r="J71">
        <f>Bawana_RLNG!P71</f>
        <v>160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1072.4584455575018</v>
      </c>
      <c r="P71" s="37">
        <v>116.36</v>
      </c>
      <c r="Q71" s="37">
        <v>38.1</v>
      </c>
      <c r="R71" s="39">
        <v>34.33</v>
      </c>
      <c r="S71" s="39">
        <v>0</v>
      </c>
      <c r="T71" s="38">
        <f>SUMPRODUCT(LTA!J71:AN71,LTA!J$101:AN$101,LTA!J$103:AN$103)</f>
        <v>220.3</v>
      </c>
      <c r="U71" s="38">
        <f>SUMPRODUCT(LTA!J71:AN71,LTA!J$102:AN$102,LTA!J$103:AN$103)</f>
        <v>96.78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96.17</v>
      </c>
      <c r="Z71" s="35">
        <f>IEX!N71</f>
        <v>0</v>
      </c>
      <c r="AA71" s="76">
        <f>STOA!H71</f>
        <v>373.00999999999993</v>
      </c>
      <c r="AB71" s="76">
        <f>-STOA!N71</f>
        <v>0</v>
      </c>
      <c r="AC71">
        <f t="shared" si="3"/>
        <v>20.601168047712854</v>
      </c>
      <c r="AD71">
        <f t="shared" si="4"/>
        <v>2343.5461066924936</v>
      </c>
      <c r="AE71">
        <f>'IDT-1'!B71</f>
        <v>0</v>
      </c>
      <c r="AF71" s="25"/>
      <c r="AG71">
        <f t="shared" si="5"/>
        <v>2343.5461066924936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-44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12.219479267116682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134.61000000000004</v>
      </c>
      <c r="J72">
        <f>Bawana_RLNG!P72</f>
        <v>160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1072.5594615575019</v>
      </c>
      <c r="P72" s="37">
        <v>116.36</v>
      </c>
      <c r="Q72" s="37">
        <v>38.1</v>
      </c>
      <c r="R72" s="39">
        <v>26.23</v>
      </c>
      <c r="S72" s="39">
        <v>0</v>
      </c>
      <c r="T72" s="38">
        <f>SUMPRODUCT(LTA!J72:AN72,LTA!J$101:AN$101,LTA!J$103:AN$103)</f>
        <v>192.11</v>
      </c>
      <c r="U72" s="38">
        <f>SUMPRODUCT(LTA!J72:AN72,LTA!J$102:AN$102,LTA!J$103:AN$103)</f>
        <v>95.89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96.17</v>
      </c>
      <c r="Z72" s="35">
        <f>IEX!N72</f>
        <v>0</v>
      </c>
      <c r="AA72" s="76">
        <f>STOA!H72</f>
        <v>373.00999999999993</v>
      </c>
      <c r="AB72" s="76">
        <f>-STOA!N72</f>
        <v>0</v>
      </c>
      <c r="AC72">
        <f t="shared" si="3"/>
        <v>19.917016062926795</v>
      </c>
      <c r="AD72">
        <f t="shared" si="4"/>
        <v>2351.1563247616918</v>
      </c>
      <c r="AE72">
        <f>'IDT-1'!B72</f>
        <v>0</v>
      </c>
      <c r="AF72" s="25"/>
      <c r="AG72">
        <f t="shared" si="5"/>
        <v>2351.1563247616918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13.046091560261601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134.61000000000004</v>
      </c>
      <c r="J73">
        <f>Bawana_RLNG!P73</f>
        <v>160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1114.1746019671973</v>
      </c>
      <c r="P73" s="37">
        <v>116.36</v>
      </c>
      <c r="Q73" s="37">
        <v>38.104392437168549</v>
      </c>
      <c r="R73" s="39">
        <v>20.520000000000003</v>
      </c>
      <c r="S73" s="39">
        <v>0</v>
      </c>
      <c r="T73" s="38">
        <f>SUMPRODUCT(LTA!J73:AN73,LTA!J$101:AN$101,LTA!J$103:AN$103)</f>
        <v>159.43</v>
      </c>
      <c r="U73" s="38">
        <f>SUMPRODUCT(LTA!J73:AN73,LTA!J$102:AN$102,LTA!J$103:AN$103)</f>
        <v>109.19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96.17</v>
      </c>
      <c r="Z73" s="35">
        <f>IEX!N73</f>
        <v>0</v>
      </c>
      <c r="AA73" s="76">
        <f>STOA!H73</f>
        <v>373.00999999999993</v>
      </c>
      <c r="AB73" s="76">
        <f>-STOA!N73</f>
        <v>0</v>
      </c>
      <c r="AC73">
        <f t="shared" si="3"/>
        <v>20.308471256124651</v>
      </c>
      <c r="AD73">
        <f t="shared" si="4"/>
        <v>2339.121014708503</v>
      </c>
      <c r="AE73">
        <f>'IDT-1'!B73</f>
        <v>0</v>
      </c>
      <c r="AF73" s="25"/>
      <c r="AG73">
        <f t="shared" si="5"/>
        <v>2339.121014708503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-29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13.046091560261601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134.61000000000004</v>
      </c>
      <c r="J74">
        <f>Bawana_RLNG!P74</f>
        <v>160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1115.2802376755026</v>
      </c>
      <c r="P74" s="37">
        <v>116.36</v>
      </c>
      <c r="Q74" s="37">
        <v>38.104392437168549</v>
      </c>
      <c r="R74" s="39">
        <v>15.95</v>
      </c>
      <c r="S74" s="39">
        <v>0</v>
      </c>
      <c r="T74" s="38">
        <f>SUMPRODUCT(LTA!J74:AN74,LTA!J$101:AN$101,LTA!J$103:AN$103)</f>
        <v>137.85000000000002</v>
      </c>
      <c r="U74" s="38">
        <f>SUMPRODUCT(LTA!J74:AN74,LTA!J$102:AN$102,LTA!J$103:AN$103)</f>
        <v>107.29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96.17</v>
      </c>
      <c r="Z74" s="35">
        <f>IEX!N74</f>
        <v>0</v>
      </c>
      <c r="AA74" s="76">
        <f>STOA!H74</f>
        <v>373.00999999999993</v>
      </c>
      <c r="AB74" s="76">
        <f>-STOA!N74</f>
        <v>0</v>
      </c>
      <c r="AC74">
        <f t="shared" si="3"/>
        <v>20.039782807449971</v>
      </c>
      <c r="AD74">
        <f t="shared" si="4"/>
        <v>2317.4453388654824</v>
      </c>
      <c r="AE74">
        <f>'IDT-1'!B74</f>
        <v>0</v>
      </c>
      <c r="AF74" s="25"/>
      <c r="AG74">
        <f t="shared" si="5"/>
        <v>2317.4453388654824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-24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13.046091560261601</v>
      </c>
      <c r="F75">
        <f>GT_Spot!P75</f>
        <v>0</v>
      </c>
      <c r="G75">
        <f>PPCL_NG!P75</f>
        <v>43.12</v>
      </c>
      <c r="H75">
        <f>PPCL_Spot!P75</f>
        <v>0</v>
      </c>
      <c r="I75">
        <f>Bawana_NG!P75</f>
        <v>134.61000000000001</v>
      </c>
      <c r="J75">
        <f>Bawana_RLNG!P75</f>
        <v>160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1136.6154829941547</v>
      </c>
      <c r="P75" s="37">
        <v>116.36</v>
      </c>
      <c r="Q75" s="37">
        <v>38.104392437168549</v>
      </c>
      <c r="R75" s="39">
        <v>0</v>
      </c>
      <c r="S75" s="39">
        <v>0</v>
      </c>
      <c r="T75" s="38">
        <f>SUMPRODUCT(LTA!J75:AN75,LTA!J$101:AN$101,LTA!J$103:AN$103)</f>
        <v>113.50999999999999</v>
      </c>
      <c r="U75" s="38">
        <f>SUMPRODUCT(LTA!J75:AN75,LTA!J$102:AN$102,LTA!J$103:AN$103)</f>
        <v>104.30000000000001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96.17</v>
      </c>
      <c r="Z75" s="35">
        <f>IEX!N75</f>
        <v>0</v>
      </c>
      <c r="AA75" s="76">
        <f>STOA!H75</f>
        <v>360.36999999999995</v>
      </c>
      <c r="AB75" s="76">
        <f>-STOA!N75</f>
        <v>0</v>
      </c>
      <c r="AC75">
        <f t="shared" si="3"/>
        <v>19.55075108272931</v>
      </c>
      <c r="AD75">
        <f t="shared" si="4"/>
        <v>2307.9196159088556</v>
      </c>
      <c r="AE75">
        <f>'IDT-1'!B75</f>
        <v>0</v>
      </c>
      <c r="AF75" s="25"/>
      <c r="AG75">
        <f t="shared" si="5"/>
        <v>2307.9196159088556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13.046091560261601</v>
      </c>
      <c r="F76">
        <f>GT_Spot!P76</f>
        <v>0</v>
      </c>
      <c r="G76">
        <f>PPCL_NG!P76</f>
        <v>43.12</v>
      </c>
      <c r="H76">
        <f>PPCL_Spot!P76</f>
        <v>0</v>
      </c>
      <c r="I76">
        <f>Bawana_NG!P76</f>
        <v>134.61000000000001</v>
      </c>
      <c r="J76">
        <f>Bawana_RLNG!P76</f>
        <v>160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1207.1188510768609</v>
      </c>
      <c r="P76" s="37">
        <v>116.36</v>
      </c>
      <c r="Q76" s="37">
        <v>38.104392437168549</v>
      </c>
      <c r="R76" s="39">
        <v>0</v>
      </c>
      <c r="S76" s="39">
        <v>0</v>
      </c>
      <c r="T76" s="38">
        <f>SUMPRODUCT(LTA!J76:AN76,LTA!J$101:AN$101,LTA!J$103:AN$103)</f>
        <v>94.289999999999992</v>
      </c>
      <c r="U76" s="38">
        <f>SUMPRODUCT(LTA!J76:AN76,LTA!J$102:AN$102,LTA!J$103:AN$103)</f>
        <v>103.30000000000001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96.17</v>
      </c>
      <c r="Z76" s="35">
        <f>IEX!N76</f>
        <v>0</v>
      </c>
      <c r="AA76" s="76">
        <f>STOA!H76</f>
        <v>360.36999999999995</v>
      </c>
      <c r="AB76" s="76">
        <f>-STOA!N76</f>
        <v>0</v>
      </c>
      <c r="AC76">
        <f t="shared" si="3"/>
        <v>20.455987364942718</v>
      </c>
      <c r="AD76">
        <f t="shared" si="4"/>
        <v>2300.2977477093482</v>
      </c>
      <c r="AE76">
        <f>'IDT-1'!B76</f>
        <v>0</v>
      </c>
      <c r="AF76" s="25"/>
      <c r="AG76">
        <f t="shared" si="5"/>
        <v>2300.2977477093482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-57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13.046091560261601</v>
      </c>
      <c r="F77">
        <f>GT_Spot!P77</f>
        <v>0</v>
      </c>
      <c r="G77">
        <f>PPCL_NG!P77</f>
        <v>43.12</v>
      </c>
      <c r="H77">
        <f>PPCL_Spot!P77</f>
        <v>0</v>
      </c>
      <c r="I77">
        <f>Bawana_NG!P77</f>
        <v>131.95541821464533</v>
      </c>
      <c r="J77">
        <f>Bawana_RLNG!P77</f>
        <v>160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1221.1911757298383</v>
      </c>
      <c r="P77" s="37">
        <v>116.36</v>
      </c>
      <c r="Q77" s="37">
        <v>38.104392437168549</v>
      </c>
      <c r="R77" s="39">
        <v>0</v>
      </c>
      <c r="S77" s="39">
        <v>0</v>
      </c>
      <c r="T77" s="38">
        <f>SUMPRODUCT(LTA!J77:AN77,LTA!J$101:AN$101,LTA!J$103:AN$103)</f>
        <v>80.03</v>
      </c>
      <c r="U77" s="38">
        <f>SUMPRODUCT(LTA!J77:AN77,LTA!J$102:AN$102,LTA!J$103:AN$103)</f>
        <v>101.80000000000001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96.17</v>
      </c>
      <c r="Z77" s="35">
        <f>IEX!N77</f>
        <v>0</v>
      </c>
      <c r="AA77" s="76">
        <f>STOA!H77</f>
        <v>360.36999999999995</v>
      </c>
      <c r="AB77" s="76">
        <f>-STOA!N77</f>
        <v>0</v>
      </c>
      <c r="AC77">
        <f t="shared" si="3"/>
        <v>20.699060609952092</v>
      </c>
      <c r="AD77">
        <f t="shared" si="4"/>
        <v>2262.7124173319617</v>
      </c>
      <c r="AE77">
        <f>'IDT-1'!B77</f>
        <v>0</v>
      </c>
      <c r="AF77" s="25"/>
      <c r="AG77">
        <f t="shared" si="5"/>
        <v>2262.7124173319617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-90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13.046091560261601</v>
      </c>
      <c r="F78">
        <f>GT_Spot!P78</f>
        <v>0</v>
      </c>
      <c r="G78">
        <f>PPCL_NG!P78</f>
        <v>43.12</v>
      </c>
      <c r="H78">
        <f>PPCL_Spot!P78</f>
        <v>0</v>
      </c>
      <c r="I78">
        <f>Bawana_NG!P78</f>
        <v>131.95541821464533</v>
      </c>
      <c r="J78">
        <f>Bawana_RLNG!P78</f>
        <v>160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1227.9717065339903</v>
      </c>
      <c r="P78" s="37">
        <v>116.36</v>
      </c>
      <c r="Q78" s="37">
        <v>38.104392437168549</v>
      </c>
      <c r="R78" s="39">
        <v>0</v>
      </c>
      <c r="S78" s="39">
        <v>0</v>
      </c>
      <c r="T78" s="38">
        <f>SUMPRODUCT(LTA!J78:AN78,LTA!J$101:AN$101,LTA!J$103:AN$103)</f>
        <v>67.290000000000006</v>
      </c>
      <c r="U78" s="38">
        <f>SUMPRODUCT(LTA!J78:AN78,LTA!J$102:AN$102,LTA!J$103:AN$103)</f>
        <v>99.300000000000011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96.17</v>
      </c>
      <c r="Z78" s="35">
        <f>IEX!N78</f>
        <v>0</v>
      </c>
      <c r="AA78" s="76">
        <f>STOA!H78</f>
        <v>360.36999999999995</v>
      </c>
      <c r="AB78" s="76">
        <f>-STOA!N78</f>
        <v>0</v>
      </c>
      <c r="AC78">
        <f t="shared" si="3"/>
        <v>20.509404860558522</v>
      </c>
      <c r="AD78">
        <f t="shared" si="4"/>
        <v>2268.4426038855077</v>
      </c>
      <c r="AE78">
        <f>'IDT-1'!B78</f>
        <v>0</v>
      </c>
      <c r="AF78" s="25"/>
      <c r="AG78">
        <f t="shared" si="5"/>
        <v>2268.4426038855077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-76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13.046091560261601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131.95541821464533</v>
      </c>
      <c r="J79">
        <f>Bawana_RLNG!P79</f>
        <v>160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1227.5368985339903</v>
      </c>
      <c r="P79" s="37">
        <v>116.36</v>
      </c>
      <c r="Q79" s="37">
        <v>38.104392437168549</v>
      </c>
      <c r="R79" s="39">
        <v>0</v>
      </c>
      <c r="S79" s="39">
        <v>0</v>
      </c>
      <c r="T79" s="38">
        <f>SUMPRODUCT(LTA!J79:AN79,LTA!J$101:AN$101,LTA!J$103:AN$103)</f>
        <v>56.92</v>
      </c>
      <c r="U79" s="38">
        <f>SUMPRODUCT(LTA!J79:AN79,LTA!J$102:AN$102,LTA!J$103:AN$103)</f>
        <v>87.3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96.17</v>
      </c>
      <c r="Z79" s="35">
        <f>IEX!N79</f>
        <v>0</v>
      </c>
      <c r="AA79" s="76">
        <f>STOA!H79</f>
        <v>368.61999999999995</v>
      </c>
      <c r="AB79" s="76">
        <f>-STOA!N79</f>
        <v>0</v>
      </c>
      <c r="AC79">
        <f t="shared" si="3"/>
        <v>20.878471621402092</v>
      </c>
      <c r="AD79">
        <f t="shared" si="4"/>
        <v>2195.5187291246639</v>
      </c>
      <c r="AE79">
        <f>'IDT-1'!B79</f>
        <v>115.395</v>
      </c>
      <c r="AF79" s="25"/>
      <c r="AG79">
        <f t="shared" si="5"/>
        <v>2310.9137291246639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-134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13.046091560261601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131.95541821464533</v>
      </c>
      <c r="J80">
        <f>Bawana_RLNG!P80</f>
        <v>160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1227.5368985339903</v>
      </c>
      <c r="P80" s="37">
        <v>116.36</v>
      </c>
      <c r="Q80" s="37">
        <v>38.104392437168549</v>
      </c>
      <c r="R80" s="39">
        <v>0</v>
      </c>
      <c r="S80" s="39">
        <v>0</v>
      </c>
      <c r="T80" s="38">
        <f>SUMPRODUCT(LTA!J80:AN80,LTA!J$101:AN$101,LTA!J$103:AN$103)</f>
        <v>50.900000000000006</v>
      </c>
      <c r="U80" s="38">
        <f>SUMPRODUCT(LTA!J80:AN80,LTA!J$102:AN$102,LTA!J$103:AN$103)</f>
        <v>85.3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99.66</v>
      </c>
      <c r="Z80" s="35">
        <f>IEX!N80</f>
        <v>0</v>
      </c>
      <c r="AA80" s="76">
        <f>STOA!H80</f>
        <v>369.33</v>
      </c>
      <c r="AB80" s="76">
        <f>-STOA!N80</f>
        <v>0</v>
      </c>
      <c r="AC80">
        <f t="shared" si="3"/>
        <v>20.344180896109631</v>
      </c>
      <c r="AD80">
        <f t="shared" si="4"/>
        <v>2269.0230198499562</v>
      </c>
      <c r="AE80">
        <f>'IDT-1'!B80</f>
        <v>67.19</v>
      </c>
      <c r="AF80" s="25"/>
      <c r="AG80">
        <f t="shared" si="5"/>
        <v>2336.2130198499563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-66</v>
      </c>
      <c r="AM80" s="35">
        <f>RTM_PXI!H80</f>
        <v>0</v>
      </c>
      <c r="AN80" s="35">
        <f>RTM_PXI!N80</f>
        <v>0</v>
      </c>
      <c r="AO80" s="148">
        <f>GDAM_IEX!H80</f>
        <v>8.7899999999999991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13.046091560261601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131.95541821464533</v>
      </c>
      <c r="J81">
        <f>Bawana_RLNG!P81</f>
        <v>160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1225.3772569285395</v>
      </c>
      <c r="P81" s="37">
        <v>116.36</v>
      </c>
      <c r="Q81" s="37">
        <v>38.104392437168549</v>
      </c>
      <c r="R81" s="39">
        <v>0</v>
      </c>
      <c r="S81" s="39">
        <v>0</v>
      </c>
      <c r="T81" s="38">
        <f>SUMPRODUCT(LTA!J81:AN81,LTA!J$101:AN$101,LTA!J$103:AN$103)</f>
        <v>60.75</v>
      </c>
      <c r="U81" s="38">
        <f>SUMPRODUCT(LTA!J81:AN81,LTA!J$102:AN$102,LTA!J$103:AN$103)</f>
        <v>106.80000000000001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99.58</v>
      </c>
      <c r="Z81" s="35">
        <f>IEX!N81</f>
        <v>0</v>
      </c>
      <c r="AA81" s="76">
        <f>STOA!H81</f>
        <v>369.11999999999995</v>
      </c>
      <c r="AB81" s="76">
        <f>-STOA!N81</f>
        <v>0</v>
      </c>
      <c r="AC81">
        <f t="shared" si="3"/>
        <v>20.091519496781167</v>
      </c>
      <c r="AD81">
        <f t="shared" si="4"/>
        <v>2371.7560396438339</v>
      </c>
      <c r="AE81">
        <f>'IDT-1'!B81</f>
        <v>70.462000000000003</v>
      </c>
      <c r="AF81" s="25"/>
      <c r="AG81">
        <f t="shared" si="5"/>
        <v>2442.2180396438339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16.37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13.046091560261601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131.95541821464533</v>
      </c>
      <c r="J82">
        <f>Bawana_RLNG!P82</f>
        <v>160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1207.73485764015</v>
      </c>
      <c r="P82" s="37">
        <v>116.36</v>
      </c>
      <c r="Q82" s="37">
        <v>38.104392437168549</v>
      </c>
      <c r="R82" s="39">
        <v>0</v>
      </c>
      <c r="S82" s="39">
        <v>0</v>
      </c>
      <c r="T82" s="38">
        <f>SUMPRODUCT(LTA!J82:AN82,LTA!J$101:AN$101,LTA!J$103:AN$103)</f>
        <v>59.05</v>
      </c>
      <c r="U82" s="38">
        <f>SUMPRODUCT(LTA!J82:AN82,LTA!J$102:AN$102,LTA!J$103:AN$103)</f>
        <v>103.30000000000001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103.25</v>
      </c>
      <c r="Z82" s="35">
        <f>IEX!N82</f>
        <v>0</v>
      </c>
      <c r="AA82" s="76">
        <f>STOA!H82</f>
        <v>369.61999999999995</v>
      </c>
      <c r="AB82" s="76">
        <f>-STOA!N82</f>
        <v>0</v>
      </c>
      <c r="AC82">
        <f t="shared" si="3"/>
        <v>20.266807342758689</v>
      </c>
      <c r="AD82">
        <f t="shared" si="4"/>
        <v>2392.4483525094665</v>
      </c>
      <c r="AE82">
        <f>'IDT-1'!B82</f>
        <v>55.552</v>
      </c>
      <c r="AF82" s="25"/>
      <c r="AG82">
        <f t="shared" si="5"/>
        <v>2448.0003525094667</v>
      </c>
      <c r="AI82" s="35">
        <f>PXIL!H82</f>
        <v>0</v>
      </c>
      <c r="AJ82" s="35">
        <f>PXIL!N82</f>
        <v>0</v>
      </c>
      <c r="AK82" s="35">
        <f>RTM_IEX!H82</f>
        <v>23.62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32.29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13.046091560261601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131.95541821464533</v>
      </c>
      <c r="J83">
        <f>Bawana_RLNG!P83</f>
        <v>230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1219.8032951503726</v>
      </c>
      <c r="P83" s="37">
        <v>116.36</v>
      </c>
      <c r="Q83" s="37">
        <v>38.104392437168549</v>
      </c>
      <c r="R83" s="39">
        <v>0</v>
      </c>
      <c r="S83" s="39">
        <v>0</v>
      </c>
      <c r="T83" s="38">
        <f>SUMPRODUCT(LTA!J83:AN83,LTA!J$101:AN$101,LTA!J$103:AN$103)</f>
        <v>64.33</v>
      </c>
      <c r="U83" s="38">
        <f>SUMPRODUCT(LTA!J83:AN83,LTA!J$102:AN$102,LTA!J$103:AN$103)</f>
        <v>97.289999999999992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119.65</v>
      </c>
      <c r="Z83" s="35">
        <f>IEX!N83</f>
        <v>0</v>
      </c>
      <c r="AA83" s="76">
        <f>STOA!H83</f>
        <v>370.59999999999997</v>
      </c>
      <c r="AB83" s="76">
        <f>-STOA!N83</f>
        <v>0</v>
      </c>
      <c r="AC83">
        <f t="shared" si="3"/>
        <v>21.605101362661021</v>
      </c>
      <c r="AD83">
        <f t="shared" si="4"/>
        <v>2395.7784959997871</v>
      </c>
      <c r="AE83">
        <f>'IDT-1'!B83</f>
        <v>58.972000000000001</v>
      </c>
      <c r="AF83" s="25"/>
      <c r="AG83">
        <f t="shared" si="5"/>
        <v>2454.7504959997873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-77</v>
      </c>
      <c r="AM83" s="35">
        <f>RTM_PXI!H83</f>
        <v>0</v>
      </c>
      <c r="AN83" s="35">
        <f>RTM_PXI!N83</f>
        <v>0</v>
      </c>
      <c r="AO83" s="148">
        <f>GDAM_IEX!H83</f>
        <v>38.86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13.046091560261601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131.95541821464533</v>
      </c>
      <c r="J84">
        <f>Bawana_RLNG!P84</f>
        <v>230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1219.9043111503727</v>
      </c>
      <c r="P84" s="37">
        <v>116.36</v>
      </c>
      <c r="Q84" s="37">
        <v>38.104392437168549</v>
      </c>
      <c r="R84" s="39">
        <v>0</v>
      </c>
      <c r="S84" s="39">
        <v>0</v>
      </c>
      <c r="T84" s="38">
        <f>SUMPRODUCT(LTA!J84:AN84,LTA!J$101:AN$101,LTA!J$103:AN$103)</f>
        <v>63.33</v>
      </c>
      <c r="U84" s="38">
        <f>SUMPRODUCT(LTA!J84:AN84,LTA!J$102:AN$102,LTA!J$103:AN$103)</f>
        <v>95.789999999999992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124.14</v>
      </c>
      <c r="Z84" s="35">
        <f>IEX!N84</f>
        <v>0</v>
      </c>
      <c r="AA84" s="76">
        <f>STOA!H84</f>
        <v>371.34999999999997</v>
      </c>
      <c r="AB84" s="76">
        <f>-STOA!N84</f>
        <v>0</v>
      </c>
      <c r="AC84">
        <f t="shared" si="3"/>
        <v>21.678196843410355</v>
      </c>
      <c r="AD84">
        <f t="shared" si="4"/>
        <v>2392.3564165190378</v>
      </c>
      <c r="AE84">
        <f>'IDT-1'!B84</f>
        <v>63.599000000000004</v>
      </c>
      <c r="AF84" s="25"/>
      <c r="AG84">
        <f t="shared" si="5"/>
        <v>2455.955416519038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-83</v>
      </c>
      <c r="AM84" s="35">
        <f>RTM_PXI!H84</f>
        <v>0</v>
      </c>
      <c r="AN84" s="35">
        <f>RTM_PXI!N84</f>
        <v>0</v>
      </c>
      <c r="AO84" s="148">
        <f>GDAM_IEX!H84</f>
        <v>38.67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13.046091560261601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131.95541821464533</v>
      </c>
      <c r="J85">
        <f>Bawana_RLNG!P85</f>
        <v>230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1220.4060230266559</v>
      </c>
      <c r="P85" s="37">
        <v>116.36</v>
      </c>
      <c r="Q85" s="37">
        <v>38.104392437168549</v>
      </c>
      <c r="R85" s="39">
        <v>0</v>
      </c>
      <c r="S85" s="39">
        <v>0</v>
      </c>
      <c r="T85" s="38">
        <f>SUMPRODUCT(LTA!J85:AN85,LTA!J$101:AN$101,LTA!J$103:AN$103)</f>
        <v>53.66</v>
      </c>
      <c r="U85" s="38">
        <f>SUMPRODUCT(LTA!J85:AN85,LTA!J$102:AN$102,LTA!J$103:AN$103)</f>
        <v>93.990000000000009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137.81</v>
      </c>
      <c r="Z85" s="35">
        <f>IEX!N85</f>
        <v>0</v>
      </c>
      <c r="AA85" s="76">
        <f>STOA!H85</f>
        <v>372.89999999999992</v>
      </c>
      <c r="AB85" s="76">
        <f>-STOA!N85</f>
        <v>0</v>
      </c>
      <c r="AC85">
        <f t="shared" si="3"/>
        <v>21.535370595498687</v>
      </c>
      <c r="AD85">
        <f t="shared" si="4"/>
        <v>2421.690954643233</v>
      </c>
      <c r="AE85">
        <f>'IDT-1'!B85</f>
        <v>67.664000000000001</v>
      </c>
      <c r="AF85" s="25"/>
      <c r="AG85">
        <f t="shared" si="5"/>
        <v>2489.3549546432332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-60</v>
      </c>
      <c r="AM85" s="35">
        <f>RTM_PXI!H85</f>
        <v>0</v>
      </c>
      <c r="AN85" s="35">
        <f>RTM_PXI!N85</f>
        <v>0</v>
      </c>
      <c r="AO85" s="148">
        <f>GDAM_IEX!H85</f>
        <v>40.61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13.046091560261601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131.95541821464533</v>
      </c>
      <c r="J86">
        <f>Bawana_RLNG!P86</f>
        <v>230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1215.8822290952519</v>
      </c>
      <c r="P86" s="37">
        <v>116.36</v>
      </c>
      <c r="Q86" s="37">
        <v>38.104392437168549</v>
      </c>
      <c r="R86" s="39">
        <v>0</v>
      </c>
      <c r="S86" s="39">
        <v>0</v>
      </c>
      <c r="T86" s="38">
        <f>SUMPRODUCT(LTA!J86:AN86,LTA!J$101:AN$101,LTA!J$103:AN$103)</f>
        <v>52.989999999999995</v>
      </c>
      <c r="U86" s="38">
        <f>SUMPRODUCT(LTA!J86:AN86,LTA!J$102:AN$102,LTA!J$103:AN$103)</f>
        <v>91.990000000000009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151.5</v>
      </c>
      <c r="Z86" s="35">
        <f>IEX!N86</f>
        <v>0</v>
      </c>
      <c r="AA86" s="76">
        <f>STOA!H86</f>
        <v>372.25999999999993</v>
      </c>
      <c r="AB86" s="76">
        <f>-STOA!N86</f>
        <v>0</v>
      </c>
      <c r="AC86">
        <f t="shared" si="3"/>
        <v>21.585498518326443</v>
      </c>
      <c r="AD86">
        <f t="shared" si="4"/>
        <v>2455.727032789001</v>
      </c>
      <c r="AE86">
        <f>'IDT-1'!B86</f>
        <v>57.519999999999996</v>
      </c>
      <c r="AF86" s="25"/>
      <c r="AG86">
        <f t="shared" si="5"/>
        <v>2513.247032789001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-46</v>
      </c>
      <c r="AM86" s="35">
        <f>RTM_PXI!H86</f>
        <v>0</v>
      </c>
      <c r="AN86" s="35">
        <f>RTM_PXI!N86</f>
        <v>0</v>
      </c>
      <c r="AO86" s="148">
        <f>GDAM_IEX!H86</f>
        <v>54.84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13.046091560261601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131.95541821464533</v>
      </c>
      <c r="J87">
        <f>Bawana_RLNG!P87</f>
        <v>283.26499999999999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1212.4179212401593</v>
      </c>
      <c r="P87" s="37">
        <v>116.36</v>
      </c>
      <c r="Q87" s="37">
        <v>38.104392437168549</v>
      </c>
      <c r="R87" s="39">
        <v>0</v>
      </c>
      <c r="S87" s="39">
        <v>0</v>
      </c>
      <c r="T87" s="38">
        <f>SUMPRODUCT(LTA!J87:AN87,LTA!J$101:AN$101,LTA!J$103:AN$103)</f>
        <v>39.33</v>
      </c>
      <c r="U87" s="38">
        <f>SUMPRODUCT(LTA!J87:AN87,LTA!J$102:AN$102,LTA!J$103:AN$103)</f>
        <v>79.789999999999992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134.63999999999999</v>
      </c>
      <c r="Z87" s="35">
        <f>IEX!N87</f>
        <v>0</v>
      </c>
      <c r="AA87" s="76">
        <f>STOA!H87</f>
        <v>374.21</v>
      </c>
      <c r="AB87" s="76">
        <f>-STOA!N87</f>
        <v>0</v>
      </c>
      <c r="AC87">
        <f t="shared" si="3"/>
        <v>21.867810644566337</v>
      </c>
      <c r="AD87">
        <f t="shared" si="4"/>
        <v>2446.875412807668</v>
      </c>
      <c r="AE87">
        <f>'IDT-1'!B87</f>
        <v>48.133000000000003</v>
      </c>
      <c r="AF87" s="25"/>
      <c r="AG87">
        <f t="shared" si="5"/>
        <v>2495.0084128076678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-67</v>
      </c>
      <c r="AM87" s="35">
        <f>RTM_PXI!H87</f>
        <v>0</v>
      </c>
      <c r="AN87" s="35">
        <f>RTM_PXI!N87</f>
        <v>0</v>
      </c>
      <c r="AO87" s="148">
        <f>GDAM_IEX!H87</f>
        <v>58.24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13.046091560261601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131.95541821464533</v>
      </c>
      <c r="J88">
        <f>Bawana_RLNG!P88</f>
        <v>283.26499999999999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1212.4179212401593</v>
      </c>
      <c r="P88" s="37">
        <v>116.36</v>
      </c>
      <c r="Q88" s="37">
        <v>38.104392437168549</v>
      </c>
      <c r="R88" s="39">
        <v>0</v>
      </c>
      <c r="S88" s="39">
        <v>0</v>
      </c>
      <c r="T88" s="38">
        <f>SUMPRODUCT(LTA!J88:AN88,LTA!J$101:AN$101,LTA!J$103:AN$103)</f>
        <v>37.33</v>
      </c>
      <c r="U88" s="38">
        <f>SUMPRODUCT(LTA!J88:AN88,LTA!J$102:AN$102,LTA!J$103:AN$103)</f>
        <v>81.09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143.85</v>
      </c>
      <c r="Z88" s="35">
        <f>IEX!N88</f>
        <v>0</v>
      </c>
      <c r="AA88" s="76">
        <f>STOA!H88</f>
        <v>376.82</v>
      </c>
      <c r="AB88" s="76">
        <f>-STOA!N88</f>
        <v>0</v>
      </c>
      <c r="AC88">
        <f t="shared" si="3"/>
        <v>21.761328124195224</v>
      </c>
      <c r="AD88">
        <f t="shared" si="4"/>
        <v>2504.6018953280395</v>
      </c>
      <c r="AE88">
        <f>'IDT-1'!B88</f>
        <v>16.27</v>
      </c>
      <c r="AF88" s="25"/>
      <c r="AG88">
        <f t="shared" si="5"/>
        <v>2520.8718953280395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-32</v>
      </c>
      <c r="AM88" s="35">
        <f>RTM_PXI!H88</f>
        <v>0</v>
      </c>
      <c r="AN88" s="35">
        <f>RTM_PXI!N88</f>
        <v>0</v>
      </c>
      <c r="AO88" s="148">
        <f>GDAM_IEX!H88</f>
        <v>69.739999999999995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13.046091560261601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99.956095465020894</v>
      </c>
      <c r="J89">
        <f>Bawana_RLNG!P89</f>
        <v>283.26499999999999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1211.6852397927989</v>
      </c>
      <c r="P89" s="37">
        <v>116.36</v>
      </c>
      <c r="Q89" s="37">
        <v>38.104392437168549</v>
      </c>
      <c r="R89" s="39">
        <v>0</v>
      </c>
      <c r="S89" s="39">
        <v>0</v>
      </c>
      <c r="T89" s="38">
        <f>SUMPRODUCT(LTA!J89:AN89,LTA!J$101:AN$101,LTA!J$103:AN$103)</f>
        <v>45.34</v>
      </c>
      <c r="U89" s="38">
        <f>SUMPRODUCT(LTA!J89:AN89,LTA!J$102:AN$102,LTA!J$103:AN$103)</f>
        <v>82.89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137.03</v>
      </c>
      <c r="Z89" s="35">
        <f>IEX!N89</f>
        <v>0</v>
      </c>
      <c r="AA89" s="76">
        <f>STOA!H89</f>
        <v>376.83</v>
      </c>
      <c r="AB89" s="76">
        <f>-STOA!N89</f>
        <v>0</v>
      </c>
      <c r="AC89">
        <f t="shared" si="3"/>
        <v>21.9711342417441</v>
      </c>
      <c r="AD89">
        <f t="shared" si="4"/>
        <v>2593.6400850135055</v>
      </c>
      <c r="AE89">
        <f>'IDT-1'!B89</f>
        <v>5.423</v>
      </c>
      <c r="AF89" s="25"/>
      <c r="AG89">
        <f t="shared" si="5"/>
        <v>2599.0630850135053</v>
      </c>
      <c r="AI89" s="35">
        <f>PXIL!H89</f>
        <v>0</v>
      </c>
      <c r="AJ89" s="35">
        <f>PXIL!N89</f>
        <v>0</v>
      </c>
      <c r="AK89" s="35">
        <f>RTM_IEX!H89</f>
        <v>81.75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74.97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13.046091560261601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99.956095465020894</v>
      </c>
      <c r="J90">
        <f>Bawana_RLNG!P90</f>
        <v>283.26499999999999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1216.2749137242031</v>
      </c>
      <c r="P90" s="37">
        <v>116.36</v>
      </c>
      <c r="Q90" s="37">
        <v>38.104392437168549</v>
      </c>
      <c r="R90" s="39">
        <v>0</v>
      </c>
      <c r="S90" s="39">
        <v>0</v>
      </c>
      <c r="T90" s="38">
        <f>SUMPRODUCT(LTA!J90:AN90,LTA!J$101:AN$101,LTA!J$103:AN$103)</f>
        <v>46</v>
      </c>
      <c r="U90" s="38">
        <f>SUMPRODUCT(LTA!J90:AN90,LTA!J$102:AN$102,LTA!J$103:AN$103)</f>
        <v>86.89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130.86000000000001</v>
      </c>
      <c r="Z90" s="35">
        <f>IEX!N90</f>
        <v>0</v>
      </c>
      <c r="AA90" s="76">
        <f>STOA!H90</f>
        <v>377.24999999999994</v>
      </c>
      <c r="AB90" s="76">
        <f>-STOA!N90</f>
        <v>0</v>
      </c>
      <c r="AC90">
        <f t="shared" si="3"/>
        <v>22.667743502767891</v>
      </c>
      <c r="AD90">
        <f t="shared" si="4"/>
        <v>2675.8731496838864</v>
      </c>
      <c r="AE90">
        <f>'IDT-1'!B90</f>
        <v>2.7120000000000002</v>
      </c>
      <c r="AF90" s="25"/>
      <c r="AG90">
        <f t="shared" si="5"/>
        <v>2678.5851496838864</v>
      </c>
      <c r="AI90" s="35">
        <f>PXIL!H90</f>
        <v>0</v>
      </c>
      <c r="AJ90" s="35">
        <f>PXIL!N90</f>
        <v>0</v>
      </c>
      <c r="AK90" s="35">
        <f>RTM_IEX!H90</f>
        <v>150.56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85.59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13.628752642706132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99.956095465020894</v>
      </c>
      <c r="J91">
        <f>Bawana_RLNG!P91</f>
        <v>283.26499999999999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1208.9640203833592</v>
      </c>
      <c r="P91" s="37">
        <v>116.36</v>
      </c>
      <c r="Q91" s="37">
        <v>38.104392437168549</v>
      </c>
      <c r="R91" s="39">
        <v>0</v>
      </c>
      <c r="S91" s="39">
        <v>0</v>
      </c>
      <c r="T91" s="38">
        <f>SUMPRODUCT(LTA!J91:AN91,LTA!J$101:AN$101,LTA!J$103:AN$103)</f>
        <v>63.33</v>
      </c>
      <c r="U91" s="38">
        <f>SUMPRODUCT(LTA!J91:AN91,LTA!J$102:AN$102,LTA!J$103:AN$103)</f>
        <v>89.6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118.58</v>
      </c>
      <c r="Z91" s="35">
        <f>IEX!N91</f>
        <v>0</v>
      </c>
      <c r="AA91" s="76">
        <f>STOA!H91</f>
        <v>473.38999999999993</v>
      </c>
      <c r="AB91" s="76">
        <f>-STOA!N91</f>
        <v>0</v>
      </c>
      <c r="AC91">
        <f t="shared" si="3"/>
        <v>22.175014351797337</v>
      </c>
      <c r="AD91">
        <f t="shared" si="4"/>
        <v>2617.7076465764571</v>
      </c>
      <c r="AE91">
        <f>'IDT-1'!B91</f>
        <v>13.558</v>
      </c>
      <c r="AF91" s="25"/>
      <c r="AG91">
        <f t="shared" si="5"/>
        <v>2631.2656465764571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80.319999999999993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13.628752642706132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99.956095465020894</v>
      </c>
      <c r="J92">
        <f>Bawana_RLNG!P92</f>
        <v>283.26499999999999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1209.2640203833591</v>
      </c>
      <c r="P92" s="37">
        <v>116.36</v>
      </c>
      <c r="Q92" s="37">
        <v>38.104392437168549</v>
      </c>
      <c r="R92" s="39">
        <v>0</v>
      </c>
      <c r="S92" s="39">
        <v>0</v>
      </c>
      <c r="T92" s="38">
        <f>SUMPRODUCT(LTA!J92:AN92,LTA!J$101:AN$101,LTA!J$103:AN$103)</f>
        <v>61.34</v>
      </c>
      <c r="U92" s="38">
        <f>SUMPRODUCT(LTA!J92:AN92,LTA!J$102:AN$102,LTA!J$103:AN$103)</f>
        <v>91.5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97.24</v>
      </c>
      <c r="Z92" s="35">
        <f>IEX!N92</f>
        <v>0</v>
      </c>
      <c r="AA92" s="76">
        <f>STOA!H92</f>
        <v>474.03999999999991</v>
      </c>
      <c r="AB92" s="76">
        <f>-STOA!N92</f>
        <v>0</v>
      </c>
      <c r="AC92">
        <f t="shared" si="3"/>
        <v>22.192066351797337</v>
      </c>
      <c r="AD92">
        <f t="shared" si="4"/>
        <v>2619.7205945764572</v>
      </c>
      <c r="AE92">
        <f>'IDT-1'!B92</f>
        <v>5.423</v>
      </c>
      <c r="AF92" s="25"/>
      <c r="AG92">
        <f t="shared" si="5"/>
        <v>2625.143594576457</v>
      </c>
      <c r="AI92" s="35">
        <f>PXIL!H92</f>
        <v>0</v>
      </c>
      <c r="AJ92" s="35">
        <f>PXIL!N92</f>
        <v>0</v>
      </c>
      <c r="AK92" s="35">
        <f>RTM_IEX!H92</f>
        <v>3.63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99.2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13.628752642706132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99.956095465020894</v>
      </c>
      <c r="J93">
        <f>Bawana_RLNG!P93</f>
        <v>283.26499999999999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1211.1959562272248</v>
      </c>
      <c r="P93" s="37">
        <v>116.36</v>
      </c>
      <c r="Q93" s="37">
        <v>38.104392437168549</v>
      </c>
      <c r="R93" s="39">
        <v>0</v>
      </c>
      <c r="S93" s="39">
        <v>0</v>
      </c>
      <c r="T93" s="38">
        <f>SUMPRODUCT(LTA!J93:AN93,LTA!J$101:AN$101,LTA!J$103:AN$103)</f>
        <v>50</v>
      </c>
      <c r="U93" s="38">
        <f>SUMPRODUCT(LTA!J93:AN93,LTA!J$102:AN$102,LTA!J$103:AN$103)</f>
        <v>92.699999999999989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98.59</v>
      </c>
      <c r="Z93" s="35">
        <f>IEX!N93</f>
        <v>0</v>
      </c>
      <c r="AA93" s="76">
        <f>STOA!H93</f>
        <v>474.3</v>
      </c>
      <c r="AB93" s="76">
        <f>-STOA!N93</f>
        <v>0</v>
      </c>
      <c r="AC93">
        <f t="shared" si="3"/>
        <v>22.21585461288581</v>
      </c>
      <c r="AD93">
        <f t="shared" si="4"/>
        <v>2622.5287421592348</v>
      </c>
      <c r="AE93">
        <f>'IDT-1'!B93</f>
        <v>10.847</v>
      </c>
      <c r="AF93" s="25"/>
      <c r="AG93">
        <f t="shared" si="5"/>
        <v>2633.375742159235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112.26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13.628752642706132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99.956095465020894</v>
      </c>
      <c r="J94">
        <f>Bawana_RLNG!P94</f>
        <v>283.26499999999999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1205.8667852022434</v>
      </c>
      <c r="P94" s="37">
        <v>116.36</v>
      </c>
      <c r="Q94" s="37">
        <v>38.104392437168549</v>
      </c>
      <c r="R94" s="39">
        <v>0</v>
      </c>
      <c r="S94" s="39">
        <v>0</v>
      </c>
      <c r="T94" s="38">
        <f>SUMPRODUCT(LTA!J94:AN94,LTA!J$101:AN$101,LTA!J$103:AN$103)</f>
        <v>49</v>
      </c>
      <c r="U94" s="38">
        <f>SUMPRODUCT(LTA!J94:AN94,LTA!J$102:AN$102,LTA!J$103:AN$103)</f>
        <v>94.1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141.5</v>
      </c>
      <c r="Z94" s="35">
        <f>IEX!N94</f>
        <v>0</v>
      </c>
      <c r="AA94" s="76">
        <f>STOA!H94</f>
        <v>473.90999999999991</v>
      </c>
      <c r="AB94" s="76">
        <f>-STOA!N94</f>
        <v>0</v>
      </c>
      <c r="AC94">
        <f t="shared" si="3"/>
        <v>22.797214834847967</v>
      </c>
      <c r="AD94">
        <f t="shared" si="4"/>
        <v>2636.9282109122905</v>
      </c>
      <c r="AE94">
        <f>'IDT-1'!B94</f>
        <v>0</v>
      </c>
      <c r="AF94" s="25"/>
      <c r="AG94">
        <f t="shared" si="5"/>
        <v>2636.9282109122905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-27</v>
      </c>
      <c r="AM94" s="35">
        <f>RTM_PXI!H94</f>
        <v>0</v>
      </c>
      <c r="AN94" s="35">
        <f>RTM_PXI!N94</f>
        <v>0</v>
      </c>
      <c r="AO94" s="148">
        <f>GDAM_IEX!H94</f>
        <v>116.65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13.628752642706132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99.956095465020894</v>
      </c>
      <c r="J95">
        <f>Bawana_RLNG!P95</f>
        <v>283.26499999999999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1205.9982732022434</v>
      </c>
      <c r="P95" s="37">
        <v>116.36</v>
      </c>
      <c r="Q95" s="37">
        <v>38.104392437168549</v>
      </c>
      <c r="R95" s="39">
        <v>0</v>
      </c>
      <c r="S95" s="39">
        <v>0</v>
      </c>
      <c r="T95" s="38">
        <f>SUMPRODUCT(LTA!J95:AN95,LTA!J$101:AN$101,LTA!J$103:AN$103)</f>
        <v>47.66</v>
      </c>
      <c r="U95" s="38">
        <f>SUMPRODUCT(LTA!J95:AN95,LTA!J$102:AN$102,LTA!J$103:AN$103)</f>
        <v>82.800000000000011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100.09</v>
      </c>
      <c r="Z95" s="35">
        <f>IEX!N95</f>
        <v>0</v>
      </c>
      <c r="AA95" s="76">
        <f>STOA!H95</f>
        <v>474.66</v>
      </c>
      <c r="AB95" s="76">
        <f>-STOA!N95</f>
        <v>0</v>
      </c>
      <c r="AC95">
        <f t="shared" si="3"/>
        <v>22.153462075475964</v>
      </c>
      <c r="AD95">
        <f t="shared" si="4"/>
        <v>2615.1634516716626</v>
      </c>
      <c r="AE95">
        <f>'IDT-1'!B95</f>
        <v>0</v>
      </c>
      <c r="AF95" s="25"/>
      <c r="AG95">
        <f t="shared" si="5"/>
        <v>2615.1634516716626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120.41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7.5096000000000007</v>
      </c>
      <c r="E96">
        <f>GT_NG!P96</f>
        <v>13.628752642706132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99.956095465020894</v>
      </c>
      <c r="J96">
        <f>Bawana_RLNG!P96</f>
        <v>283.26499999999999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1206.2691972135119</v>
      </c>
      <c r="P96" s="37">
        <v>116.36</v>
      </c>
      <c r="Q96" s="37">
        <v>38.104392437168549</v>
      </c>
      <c r="R96" s="39">
        <v>0</v>
      </c>
      <c r="S96" s="39">
        <v>0</v>
      </c>
      <c r="T96" s="38">
        <f>SUMPRODUCT(LTA!J96:AN96,LTA!J$101:AN$101,LTA!J$103:AN$103)</f>
        <v>47</v>
      </c>
      <c r="U96" s="38">
        <f>SUMPRODUCT(LTA!J96:AN96,LTA!J$102:AN$102,LTA!J$103:AN$103)</f>
        <v>82.4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100.67</v>
      </c>
      <c r="Z96" s="35">
        <f>IEX!N96</f>
        <v>0</v>
      </c>
      <c r="AA96" s="76">
        <f>STOA!H96</f>
        <v>474.7</v>
      </c>
      <c r="AB96" s="76">
        <f>-STOA!N96</f>
        <v>0</v>
      </c>
      <c r="AC96">
        <f t="shared" si="3"/>
        <v>22.066909517170622</v>
      </c>
      <c r="AD96">
        <f t="shared" si="4"/>
        <v>2604.9461282412371</v>
      </c>
      <c r="AE96">
        <f>'IDT-1'!B96</f>
        <v>0</v>
      </c>
      <c r="AF96" s="25"/>
      <c r="AG96">
        <f t="shared" si="5"/>
        <v>2604.9461282412371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114.03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7.5096000000000007</v>
      </c>
      <c r="E97">
        <f>GT_NG!P97</f>
        <v>13.628752642706132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99.956095465020894</v>
      </c>
      <c r="J97">
        <f>Bawana_RLNG!P97</f>
        <v>230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1200.6622172310265</v>
      </c>
      <c r="P97" s="37">
        <v>116.36</v>
      </c>
      <c r="Q97" s="37">
        <v>38.104392437168549</v>
      </c>
      <c r="R97" s="39">
        <v>0</v>
      </c>
      <c r="S97" s="39">
        <v>0</v>
      </c>
      <c r="T97" s="38">
        <f>SUMPRODUCT(LTA!J97:AN97,LTA!J$101:AN$101,LTA!J$103:AN$103)</f>
        <v>46.989999999999995</v>
      </c>
      <c r="U97" s="38">
        <f>SUMPRODUCT(LTA!J97:AN97,LTA!J$102:AN$102,LTA!J$103:AN$103)</f>
        <v>80.789999999999992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151.02000000000001</v>
      </c>
      <c r="Z97" s="35">
        <f>IEX!N97</f>
        <v>0</v>
      </c>
      <c r="AA97" s="76">
        <f>STOA!H97</f>
        <v>475.72999999999996</v>
      </c>
      <c r="AB97" s="76">
        <f>-STOA!N97</f>
        <v>0</v>
      </c>
      <c r="AC97">
        <f t="shared" si="3"/>
        <v>22.113023828439971</v>
      </c>
      <c r="AD97">
        <f t="shared" si="4"/>
        <v>2560.1780339474822</v>
      </c>
      <c r="AE97">
        <f>'IDT-1'!B97</f>
        <v>0</v>
      </c>
      <c r="AF97" s="25"/>
      <c r="AG97">
        <f t="shared" si="5"/>
        <v>2560.1780339474822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-25</v>
      </c>
      <c r="AM97" s="35">
        <f>RTM_PXI!H97</f>
        <v>0</v>
      </c>
      <c r="AN97" s="35">
        <f>RTM_PXI!N97</f>
        <v>0</v>
      </c>
      <c r="AO97" s="148">
        <f>GDAM_IEX!H97</f>
        <v>103.42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6.2579999999999991</v>
      </c>
      <c r="E98">
        <f>GT_NG!P98</f>
        <v>13.628752642706132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99.956095465020894</v>
      </c>
      <c r="J98">
        <f>Bawana_RLNG!P98</f>
        <v>230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1200.6622172310265</v>
      </c>
      <c r="P98" s="37">
        <v>116.36</v>
      </c>
      <c r="Q98" s="37">
        <v>38.104392437168549</v>
      </c>
      <c r="R98" s="39">
        <v>0</v>
      </c>
      <c r="S98" s="39">
        <v>0</v>
      </c>
      <c r="T98" s="38">
        <f>SUMPRODUCT(LTA!J98:AN98,LTA!J$101:AN$101,LTA!J$103:AN$103)</f>
        <v>45.989999999999995</v>
      </c>
      <c r="U98" s="38">
        <f>SUMPRODUCT(LTA!J98:AN98,LTA!J$102:AN$102,LTA!J$103:AN$103)</f>
        <v>80.89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170.13</v>
      </c>
      <c r="Z98" s="35">
        <f>IEX!N98</f>
        <v>0</v>
      </c>
      <c r="AA98" s="76">
        <f>STOA!H98</f>
        <v>474.92</v>
      </c>
      <c r="AB98" s="76">
        <f>-STOA!N98</f>
        <v>0</v>
      </c>
      <c r="AC98">
        <f t="shared" si="3"/>
        <v>22.46046322426087</v>
      </c>
      <c r="AD98">
        <f t="shared" si="4"/>
        <v>2526.8789945516614</v>
      </c>
      <c r="AE98">
        <f>'IDT-1'!B98</f>
        <v>0</v>
      </c>
      <c r="AF98" s="25"/>
      <c r="AG98">
        <f t="shared" si="5"/>
        <v>2526.8789945516614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-62</v>
      </c>
      <c r="AM98" s="35">
        <f>RTM_PXI!H98</f>
        <v>0</v>
      </c>
      <c r="AN98" s="35">
        <f>RTM_PXI!N98</f>
        <v>0</v>
      </c>
      <c r="AO98" s="148">
        <f>GDAM_IEX!H98</f>
        <v>91.32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0.26721660000000041</v>
      </c>
      <c r="E99">
        <f t="shared" si="6"/>
        <v>0.31198120005382007</v>
      </c>
      <c r="F99">
        <f t="shared" si="6"/>
        <v>0</v>
      </c>
      <c r="G99">
        <f t="shared" si="6"/>
        <v>1.0280599999999991</v>
      </c>
      <c r="H99">
        <f t="shared" si="6"/>
        <v>0</v>
      </c>
      <c r="I99">
        <f t="shared" si="6"/>
        <v>3.1150905368655124</v>
      </c>
      <c r="J99">
        <f t="shared" si="6"/>
        <v>4.3622699999999988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25.484903181845478</v>
      </c>
      <c r="P99" s="37">
        <f t="shared" si="6"/>
        <v>2.4826747260607922</v>
      </c>
      <c r="Q99" s="37">
        <f t="shared" si="6"/>
        <v>0.82634208893285843</v>
      </c>
      <c r="R99" s="39">
        <f t="shared" si="6"/>
        <v>0.50284110388730874</v>
      </c>
      <c r="S99" s="39">
        <f t="shared" si="6"/>
        <v>0</v>
      </c>
      <c r="T99" s="38">
        <f t="shared" si="6"/>
        <v>3.9061474999999994</v>
      </c>
      <c r="U99" s="38">
        <f t="shared" si="6"/>
        <v>1.9977700000000016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1.0321650000000002</v>
      </c>
      <c r="Z99" s="35">
        <f t="shared" si="6"/>
        <v>0</v>
      </c>
      <c r="AA99" s="76">
        <f t="shared" si="6"/>
        <v>9.8286200000000061</v>
      </c>
      <c r="AB99" s="76">
        <f t="shared" si="6"/>
        <v>0</v>
      </c>
      <c r="AC99">
        <f t="shared" si="6"/>
        <v>0.47862416161547422</v>
      </c>
      <c r="AD99">
        <f t="shared" si="6"/>
        <v>54.910737776030267</v>
      </c>
      <c r="AE99">
        <f t="shared" si="6"/>
        <v>0.22185899999999997</v>
      </c>
      <c r="AG99">
        <f t="shared" si="6"/>
        <v>55.132596776030276</v>
      </c>
      <c r="AI99">
        <f t="shared" si="6"/>
        <v>0</v>
      </c>
      <c r="AJ99">
        <f t="shared" si="6"/>
        <v>0</v>
      </c>
      <c r="AK99">
        <f t="shared" si="6"/>
        <v>0.67725000000000013</v>
      </c>
      <c r="AL99">
        <f t="shared" si="6"/>
        <v>-0.79149999999999998</v>
      </c>
      <c r="AM99">
        <f t="shared" si="6"/>
        <v>0</v>
      </c>
      <c r="AN99">
        <f t="shared" si="6"/>
        <v>0</v>
      </c>
      <c r="AO99">
        <f t="shared" si="6"/>
        <v>0.35753000000000001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45521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6.2990999999999993</v>
      </c>
      <c r="E3">
        <f>GT_NG!Q3</f>
        <v>8.1183932346723058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836.33229970931109</v>
      </c>
      <c r="P3" s="37">
        <v>68.200000000000017</v>
      </c>
      <c r="Q3" s="37">
        <v>22.032539774037353</v>
      </c>
      <c r="R3" s="39">
        <v>0</v>
      </c>
      <c r="S3" s="39">
        <v>0</v>
      </c>
      <c r="T3" s="38">
        <f>SUMPRODUCT(LTA!J3:AN3,LTA!J$101:AN$101,LTA!J$104:AN$104)</f>
        <v>28</v>
      </c>
      <c r="U3" s="38">
        <f>SUMPRODUCT(LTA!J3:AN3,LTA!J$102:AN$102,LTA!J$104:AN$104)</f>
        <v>116.69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274.02</v>
      </c>
      <c r="AB3" s="76">
        <f>-STOA!O3</f>
        <v>0</v>
      </c>
      <c r="AC3">
        <f>SUMIF(B3:AB3,"&gt;0")*$AC$2-SUMIF(B3:AB3,"&lt;0")*($AC$2/(1-$AC$2))+SUMIF(AI3:AR3,"&gt;0")*$AC$2-SUMIF(AI3:AR3,"&lt;0")*($AC$2/(1-$AC$2))</f>
        <v>12.110952695569626</v>
      </c>
      <c r="AD3">
        <f>SUM(B3:AB3,AI3:AV3)-AC3</f>
        <v>1429.6691301103383</v>
      </c>
      <c r="AE3">
        <f>'IDT-1'!C3</f>
        <v>-65</v>
      </c>
      <c r="AF3" s="25"/>
      <c r="AG3">
        <f>SUM(AD3:AF3)</f>
        <v>1364.6691301103383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8.1183932346723058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836.86975957049037</v>
      </c>
      <c r="P4" s="37">
        <v>68.200000000000017</v>
      </c>
      <c r="Q4" s="37">
        <v>22.032539774037353</v>
      </c>
      <c r="R4" s="39">
        <v>0</v>
      </c>
      <c r="S4" s="39">
        <v>0</v>
      </c>
      <c r="T4" s="38">
        <f>SUMPRODUCT(LTA!J4:AN4,LTA!J$101:AN$101,LTA!J$104:AN$104)</f>
        <v>27.67</v>
      </c>
      <c r="U4" s="38">
        <f>SUMPRODUCT(LTA!J4:AN4,LTA!J$102:AN$102,LTA!J$104:AN$104)</f>
        <v>118.53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274.02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12.128151358403533</v>
      </c>
      <c r="AD4">
        <f t="shared" ref="AD4:AD67" si="1">SUM(B4:AB4,AI4:AV4)-AC4</f>
        <v>1431.6993913086837</v>
      </c>
      <c r="AE4">
        <f>'IDT-1'!C4</f>
        <v>-90</v>
      </c>
      <c r="AF4" s="25"/>
      <c r="AG4">
        <f t="shared" ref="AG4:AG67" si="2">SUM(AD4:AF4)</f>
        <v>1341.6993913086837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8.1183932346723058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57.598000069442037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833.62488603072359</v>
      </c>
      <c r="P5" s="37">
        <v>68.200000000000017</v>
      </c>
      <c r="Q5" s="37">
        <v>22.032539774037353</v>
      </c>
      <c r="R5" s="39">
        <v>0</v>
      </c>
      <c r="S5" s="39">
        <v>0</v>
      </c>
      <c r="T5" s="38">
        <f>SUMPRODUCT(LTA!J5:AN5,LTA!J$101:AN$101,LTA!J$104:AN$104)</f>
        <v>27.67</v>
      </c>
      <c r="U5" s="38">
        <f>SUMPRODUCT(LTA!J5:AN5,LTA!J$102:AN$102,LTA!J$104:AN$104)</f>
        <v>117.19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274.02</v>
      </c>
      <c r="AB5" s="76">
        <f>-STOA!O5</f>
        <v>0</v>
      </c>
      <c r="AC5">
        <f t="shared" si="0"/>
        <v>12.089640520514553</v>
      </c>
      <c r="AD5">
        <f t="shared" si="1"/>
        <v>1427.1532785883608</v>
      </c>
      <c r="AE5">
        <f>'IDT-1'!C5</f>
        <v>-110</v>
      </c>
      <c r="AF5" s="25"/>
      <c r="AG5">
        <f t="shared" si="2"/>
        <v>1317.1532785883608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8.1183932346723058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57.598000069442037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830.93009979883948</v>
      </c>
      <c r="P6" s="37">
        <v>68.200000000000017</v>
      </c>
      <c r="Q6" s="37">
        <v>22.032539774037353</v>
      </c>
      <c r="R6" s="39">
        <v>0</v>
      </c>
      <c r="S6" s="39">
        <v>0</v>
      </c>
      <c r="T6" s="38">
        <f>SUMPRODUCT(LTA!J6:AN6,LTA!J$101:AN$101,LTA!J$104:AN$104)</f>
        <v>27</v>
      </c>
      <c r="U6" s="38">
        <f>SUMPRODUCT(LTA!J6:AN6,LTA!J$102:AN$102,LTA!J$104:AN$104)</f>
        <v>117.69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274.02</v>
      </c>
      <c r="AB6" s="76">
        <f>-STOA!O6</f>
        <v>0</v>
      </c>
      <c r="AC6">
        <f t="shared" si="0"/>
        <v>12.065576316166725</v>
      </c>
      <c r="AD6">
        <f t="shared" si="1"/>
        <v>1424.3125565608245</v>
      </c>
      <c r="AE6">
        <f>'IDT-1'!C6</f>
        <v>-125</v>
      </c>
      <c r="AF6" s="25"/>
      <c r="AG6">
        <f t="shared" si="2"/>
        <v>1299.3125565608245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8.1183932346723058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831.31319473076496</v>
      </c>
      <c r="P7" s="37">
        <v>68.200000000000017</v>
      </c>
      <c r="Q7" s="37">
        <v>22.032539774037353</v>
      </c>
      <c r="R7" s="39">
        <v>0</v>
      </c>
      <c r="S7" s="39">
        <v>0</v>
      </c>
      <c r="T7" s="38">
        <f>SUMPRODUCT(LTA!J7:AN7,LTA!J$101:AN$101,LTA!J$104:AN$104)</f>
        <v>26.67</v>
      </c>
      <c r="U7" s="38">
        <f>SUMPRODUCT(LTA!J7:AN7,LTA!J$102:AN$102,LTA!J$104:AN$104)</f>
        <v>117.53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-45</v>
      </c>
      <c r="AA7" s="76">
        <f>STOA!I7</f>
        <v>274.02</v>
      </c>
      <c r="AB7" s="76">
        <f>-STOA!O7</f>
        <v>0</v>
      </c>
      <c r="AC7">
        <f t="shared" si="0"/>
        <v>12.445897210631594</v>
      </c>
      <c r="AD7">
        <f t="shared" si="1"/>
        <v>1378.827330528843</v>
      </c>
      <c r="AE7">
        <f>'IDT-1'!C7</f>
        <v>-94.539000000000001</v>
      </c>
      <c r="AF7" s="25"/>
      <c r="AG7">
        <f t="shared" si="2"/>
        <v>1284.2883305288431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8.1183932346723058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831.31319473076496</v>
      </c>
      <c r="P8" s="37">
        <v>68.200000000000017</v>
      </c>
      <c r="Q8" s="37">
        <v>22.032539774037353</v>
      </c>
      <c r="R8" s="39">
        <v>0</v>
      </c>
      <c r="S8" s="39">
        <v>0</v>
      </c>
      <c r="T8" s="38">
        <f>SUMPRODUCT(LTA!J8:AN8,LTA!J$101:AN$101,LTA!J$104:AN$104)</f>
        <v>26.67</v>
      </c>
      <c r="U8" s="38">
        <f>SUMPRODUCT(LTA!J8:AN8,LTA!J$102:AN$102,LTA!J$104:AN$104)</f>
        <v>113.19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-110</v>
      </c>
      <c r="AA8" s="76">
        <f>STOA!I8</f>
        <v>274.02</v>
      </c>
      <c r="AB8" s="76">
        <f>-STOA!O8</f>
        <v>0</v>
      </c>
      <c r="AC8">
        <f t="shared" si="0"/>
        <v>12.960066462749385</v>
      </c>
      <c r="AD8">
        <f t="shared" si="1"/>
        <v>1308.9731612767252</v>
      </c>
      <c r="AE8">
        <f>'IDT-1'!C8</f>
        <v>-48.908999999999999</v>
      </c>
      <c r="AF8" s="25"/>
      <c r="AG8">
        <f t="shared" si="2"/>
        <v>1260.0641612767251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8.1183932346723058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827.88523451739923</v>
      </c>
      <c r="P9" s="37">
        <v>68.200000000000017</v>
      </c>
      <c r="Q9" s="37">
        <v>22.032539774037353</v>
      </c>
      <c r="R9" s="39">
        <v>0</v>
      </c>
      <c r="S9" s="39">
        <v>0</v>
      </c>
      <c r="T9" s="38">
        <f>SUMPRODUCT(LTA!J9:AN9,LTA!J$101:AN$101,LTA!J$104:AN$104)</f>
        <v>27</v>
      </c>
      <c r="U9" s="38">
        <f>SUMPRODUCT(LTA!J9:AN9,LTA!J$102:AN$102,LTA!J$104:AN$104)</f>
        <v>113.35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-140</v>
      </c>
      <c r="AA9" s="76">
        <f>STOA!I9</f>
        <v>274.02</v>
      </c>
      <c r="AB9" s="76">
        <f>-STOA!O9</f>
        <v>0</v>
      </c>
      <c r="AC9">
        <f t="shared" si="0"/>
        <v>13.189522328703783</v>
      </c>
      <c r="AD9">
        <f t="shared" si="1"/>
        <v>1275.805745197405</v>
      </c>
      <c r="AE9">
        <f>'IDT-1'!C9</f>
        <v>-29.594000000000001</v>
      </c>
      <c r="AF9" s="25"/>
      <c r="AG9">
        <f t="shared" si="2"/>
        <v>1246.211745197405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8.1183932346723058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827.87274275339803</v>
      </c>
      <c r="P10" s="37">
        <v>68.200000000000017</v>
      </c>
      <c r="Q10" s="37">
        <v>22.032539774037353</v>
      </c>
      <c r="R10" s="39">
        <v>0</v>
      </c>
      <c r="S10" s="39">
        <v>0</v>
      </c>
      <c r="T10" s="38">
        <f>SUMPRODUCT(LTA!J10:AN10,LTA!J$101:AN$101,LTA!J$104:AN$104)</f>
        <v>27</v>
      </c>
      <c r="U10" s="38">
        <f>SUMPRODUCT(LTA!J10:AN10,LTA!J$102:AN$102,LTA!J$104:AN$104)</f>
        <v>113.35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-185</v>
      </c>
      <c r="AA10" s="76">
        <f>STOA!I10</f>
        <v>274.02</v>
      </c>
      <c r="AB10" s="76">
        <f>-STOA!O10</f>
        <v>0</v>
      </c>
      <c r="AC10">
        <f t="shared" si="0"/>
        <v>13.570619495506181</v>
      </c>
      <c r="AD10">
        <f t="shared" si="1"/>
        <v>1230.4121562666014</v>
      </c>
      <c r="AE10">
        <f>'IDT-1'!C10</f>
        <v>-7.3540000000000001</v>
      </c>
      <c r="AF10" s="25"/>
      <c r="AG10">
        <f t="shared" si="2"/>
        <v>1223.0581562666014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8.1183932346723058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768.44594125759147</v>
      </c>
      <c r="P11" s="37">
        <v>68.617371988816984</v>
      </c>
      <c r="Q11" s="37">
        <v>22.032539774037353</v>
      </c>
      <c r="R11" s="39">
        <v>0</v>
      </c>
      <c r="S11" s="39">
        <v>0</v>
      </c>
      <c r="T11" s="38">
        <f>SUMPRODUCT(LTA!J11:AN11,LTA!J$101:AN$101,LTA!J$104:AN$104)</f>
        <v>36</v>
      </c>
      <c r="U11" s="38">
        <f>SUMPRODUCT(LTA!J11:AN11,LTA!J$102:AN$102,LTA!J$104:AN$104)</f>
        <v>113.19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-117</v>
      </c>
      <c r="AA11" s="76">
        <f>STOA!I11</f>
        <v>274.02</v>
      </c>
      <c r="AB11" s="76">
        <f>-STOA!O11</f>
        <v>0</v>
      </c>
      <c r="AC11">
        <f t="shared" si="0"/>
        <v>12.573157562355012</v>
      </c>
      <c r="AD11">
        <f t="shared" si="1"/>
        <v>1249.2401886927632</v>
      </c>
      <c r="AE11">
        <f>'IDT-1'!C11</f>
        <v>0</v>
      </c>
      <c r="AF11" s="25"/>
      <c r="AG11">
        <f t="shared" si="2"/>
        <v>1249.2401886927632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8.1183932346723058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48.580986977455616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745.2759412575914</v>
      </c>
      <c r="P12" s="37">
        <v>68.617371988816984</v>
      </c>
      <c r="Q12" s="37">
        <v>22.033248304335004</v>
      </c>
      <c r="R12" s="39">
        <v>0</v>
      </c>
      <c r="S12" s="39">
        <v>0</v>
      </c>
      <c r="T12" s="38">
        <f>SUMPRODUCT(LTA!J12:AN12,LTA!J$101:AN$101,LTA!J$104:AN$104)</f>
        <v>36</v>
      </c>
      <c r="U12" s="38">
        <f>SUMPRODUCT(LTA!J12:AN12,LTA!J$102:AN$102,LTA!J$104:AN$104)</f>
        <v>113.03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-132</v>
      </c>
      <c r="AA12" s="76">
        <f>STOA!I12</f>
        <v>274.02</v>
      </c>
      <c r="AB12" s="76">
        <f>-STOA!O12</f>
        <v>0</v>
      </c>
      <c r="AC12">
        <f t="shared" si="0"/>
        <v>12.428499170493476</v>
      </c>
      <c r="AD12">
        <f t="shared" si="1"/>
        <v>1202.0365425923778</v>
      </c>
      <c r="AE12">
        <f>'IDT-1'!C12</f>
        <v>0</v>
      </c>
      <c r="AF12" s="25"/>
      <c r="AG12">
        <f t="shared" si="2"/>
        <v>1202.0365425923778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8.1183932346723058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48.580986977455616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745.27331117568326</v>
      </c>
      <c r="P13" s="37">
        <v>68.617371988816984</v>
      </c>
      <c r="Q13" s="37">
        <v>22.033248304335004</v>
      </c>
      <c r="R13" s="39">
        <v>0</v>
      </c>
      <c r="S13" s="39">
        <v>0</v>
      </c>
      <c r="T13" s="38">
        <f>SUMPRODUCT(LTA!J13:AN13,LTA!J$101:AN$101,LTA!J$104:AN$104)</f>
        <v>37</v>
      </c>
      <c r="U13" s="38">
        <f>SUMPRODUCT(LTA!J13:AN13,LTA!J$102:AN$102,LTA!J$104:AN$104)</f>
        <v>113.35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-147</v>
      </c>
      <c r="AA13" s="76">
        <f>STOA!I13</f>
        <v>274.02</v>
      </c>
      <c r="AB13" s="76">
        <f>-STOA!O13</f>
        <v>0</v>
      </c>
      <c r="AC13">
        <f t="shared" si="0"/>
        <v>12.566632443678781</v>
      </c>
      <c r="AD13">
        <f t="shared" si="1"/>
        <v>1188.2157792372843</v>
      </c>
      <c r="AE13">
        <f>'IDT-1'!C13</f>
        <v>0</v>
      </c>
      <c r="AF13" s="25"/>
      <c r="AG13">
        <f t="shared" si="2"/>
        <v>1188.2157792372843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8.1183932346723058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48.580986977455616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788.64331117568315</v>
      </c>
      <c r="P14" s="37">
        <v>68.73</v>
      </c>
      <c r="Q14" s="37">
        <v>22.033248304335004</v>
      </c>
      <c r="R14" s="39">
        <v>0</v>
      </c>
      <c r="S14" s="39">
        <v>0</v>
      </c>
      <c r="T14" s="38">
        <f>SUMPRODUCT(LTA!J14:AN14,LTA!J$101:AN$101,LTA!J$104:AN$104)</f>
        <v>36.33</v>
      </c>
      <c r="U14" s="38">
        <f>SUMPRODUCT(LTA!J14:AN14,LTA!J$102:AN$102,LTA!J$104:AN$104)</f>
        <v>113.35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-202</v>
      </c>
      <c r="AA14" s="76">
        <f>STOA!I14</f>
        <v>274.02</v>
      </c>
      <c r="AB14" s="76">
        <f>-STOA!O14</f>
        <v>0</v>
      </c>
      <c r="AC14">
        <f t="shared" si="0"/>
        <v>13.392172193841617</v>
      </c>
      <c r="AD14">
        <f t="shared" si="1"/>
        <v>1175.2028674983044</v>
      </c>
      <c r="AE14">
        <f>'IDT-1'!C14</f>
        <v>0</v>
      </c>
      <c r="AF14" s="25"/>
      <c r="AG14">
        <f t="shared" si="2"/>
        <v>1175.2028674983044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8.1183932346723058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48.580986977455616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788.95372250098444</v>
      </c>
      <c r="P15" s="37">
        <v>68.73</v>
      </c>
      <c r="Q15" s="37">
        <v>22.033248304335004</v>
      </c>
      <c r="R15" s="39">
        <v>0</v>
      </c>
      <c r="S15" s="39">
        <v>0</v>
      </c>
      <c r="T15" s="38">
        <f>SUMPRODUCT(LTA!J15:AN15,LTA!J$101:AN$101,LTA!J$104:AN$104)</f>
        <v>36</v>
      </c>
      <c r="U15" s="38">
        <f>SUMPRODUCT(LTA!J15:AN15,LTA!J$102:AN$102,LTA!J$104:AN$104)</f>
        <v>113.35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-212</v>
      </c>
      <c r="AA15" s="76">
        <f>STOA!I15</f>
        <v>274.02</v>
      </c>
      <c r="AB15" s="76">
        <f>-STOA!O15</f>
        <v>0</v>
      </c>
      <c r="AC15">
        <f t="shared" si="0"/>
        <v>13.476719226223038</v>
      </c>
      <c r="AD15">
        <f t="shared" si="1"/>
        <v>1165.0987317912243</v>
      </c>
      <c r="AE15">
        <f>'IDT-1'!C15</f>
        <v>0</v>
      </c>
      <c r="AF15" s="25"/>
      <c r="AG15">
        <f t="shared" si="2"/>
        <v>1165.0987317912243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8.1183932346723058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48.20000000000001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829.29397589980454</v>
      </c>
      <c r="P16" s="37">
        <v>68.73</v>
      </c>
      <c r="Q16" s="37">
        <v>22.033248304335004</v>
      </c>
      <c r="R16" s="39">
        <v>0</v>
      </c>
      <c r="S16" s="39">
        <v>0</v>
      </c>
      <c r="T16" s="38">
        <f>SUMPRODUCT(LTA!J16:AN16,LTA!J$101:AN$101,LTA!J$104:AN$104)</f>
        <v>35.67</v>
      </c>
      <c r="U16" s="38">
        <f>SUMPRODUCT(LTA!J16:AN16,LTA!J$102:AN$102,LTA!J$104:AN$104)</f>
        <v>113.69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-263.2</v>
      </c>
      <c r="AA16" s="76">
        <f>STOA!I16</f>
        <v>274.02</v>
      </c>
      <c r="AB16" s="76">
        <f>-STOA!O16</f>
        <v>0</v>
      </c>
      <c r="AC16">
        <f t="shared" si="0"/>
        <v>14.24618433967682</v>
      </c>
      <c r="AD16">
        <f t="shared" si="1"/>
        <v>1153.098533099135</v>
      </c>
      <c r="AE16">
        <f>'IDT-1'!C16</f>
        <v>0</v>
      </c>
      <c r="AF16" s="25"/>
      <c r="AG16">
        <f t="shared" si="2"/>
        <v>1153.098533099135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8.1183932346723058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48.20000000000001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777.94864759911275</v>
      </c>
      <c r="P17" s="37">
        <v>68.73</v>
      </c>
      <c r="Q17" s="37">
        <v>22.033248304335004</v>
      </c>
      <c r="R17" s="39">
        <v>0</v>
      </c>
      <c r="S17" s="39">
        <v>0</v>
      </c>
      <c r="T17" s="38">
        <f>SUMPRODUCT(LTA!J17:AN17,LTA!J$101:AN$101,LTA!J$104:AN$104)</f>
        <v>35.67</v>
      </c>
      <c r="U17" s="38">
        <f>SUMPRODUCT(LTA!J17:AN17,LTA!J$102:AN$102,LTA!J$104:AN$104)</f>
        <v>113.85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-227</v>
      </c>
      <c r="AA17" s="76">
        <f>STOA!I17</f>
        <v>274.02</v>
      </c>
      <c r="AB17" s="76">
        <f>-STOA!O17</f>
        <v>0</v>
      </c>
      <c r="AC17">
        <f t="shared" si="0"/>
        <v>13.509571672310024</v>
      </c>
      <c r="AD17">
        <f t="shared" si="1"/>
        <v>1138.8498174658098</v>
      </c>
      <c r="AE17">
        <f>'IDT-1'!C17</f>
        <v>0</v>
      </c>
      <c r="AF17" s="25"/>
      <c r="AG17">
        <f t="shared" si="2"/>
        <v>1138.8498174658098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8.1183932346723058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48.20000000000001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777.24056237563275</v>
      </c>
      <c r="P18" s="37">
        <v>68.73</v>
      </c>
      <c r="Q18" s="37">
        <v>22.033248304335004</v>
      </c>
      <c r="R18" s="39">
        <v>0</v>
      </c>
      <c r="S18" s="39">
        <v>0</v>
      </c>
      <c r="T18" s="38">
        <f>SUMPRODUCT(LTA!J18:AN18,LTA!J$101:AN$101,LTA!J$104:AN$104)</f>
        <v>35</v>
      </c>
      <c r="U18" s="38">
        <f>SUMPRODUCT(LTA!J18:AN18,LTA!J$102:AN$102,LTA!J$104:AN$104)</f>
        <v>114.03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-242</v>
      </c>
      <c r="AA18" s="76">
        <f>STOA!I18</f>
        <v>274.02</v>
      </c>
      <c r="AB18" s="76">
        <f>-STOA!O18</f>
        <v>0</v>
      </c>
      <c r="AC18">
        <f t="shared" si="0"/>
        <v>13.62657512230613</v>
      </c>
      <c r="AD18">
        <f t="shared" si="1"/>
        <v>1122.5347287923339</v>
      </c>
      <c r="AE18">
        <f>'IDT-1'!C18</f>
        <v>0</v>
      </c>
      <c r="AF18" s="25"/>
      <c r="AG18">
        <f t="shared" si="2"/>
        <v>1122.5347287923339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8.1183932346723058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48.20000000000001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786.55047966257928</v>
      </c>
      <c r="P19" s="37">
        <v>68.73</v>
      </c>
      <c r="Q19" s="37">
        <v>22.033248304335004</v>
      </c>
      <c r="R19" s="39">
        <v>0</v>
      </c>
      <c r="S19" s="39">
        <v>0</v>
      </c>
      <c r="T19" s="38">
        <f>SUMPRODUCT(LTA!J19:AN19,LTA!J$101:AN$101,LTA!J$104:AN$104)</f>
        <v>34.67</v>
      </c>
      <c r="U19" s="38">
        <f>SUMPRODUCT(LTA!J19:AN19,LTA!J$102:AN$102,LTA!J$104:AN$104)</f>
        <v>113.53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-262</v>
      </c>
      <c r="AA19" s="76">
        <f>STOA!I19</f>
        <v>274.02</v>
      </c>
      <c r="AB19" s="76">
        <f>-STOA!O19</f>
        <v>0</v>
      </c>
      <c r="AC19">
        <f t="shared" si="0"/>
        <v>14.079008525136487</v>
      </c>
      <c r="AD19">
        <f t="shared" si="1"/>
        <v>1085.5622126764501</v>
      </c>
      <c r="AE19">
        <f>'IDT-1'!C19</f>
        <v>0</v>
      </c>
      <c r="AF19" s="25"/>
      <c r="AG19">
        <f t="shared" si="2"/>
        <v>1085.5622126764501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-25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8.1183932346723058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48.20000000000001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823.53967316055696</v>
      </c>
      <c r="P20" s="37">
        <v>68.73</v>
      </c>
      <c r="Q20" s="37">
        <v>22.033248304335004</v>
      </c>
      <c r="R20" s="39">
        <v>0</v>
      </c>
      <c r="S20" s="39">
        <v>0</v>
      </c>
      <c r="T20" s="38">
        <f>SUMPRODUCT(LTA!J20:AN20,LTA!J$101:AN$101,LTA!J$104:AN$104)</f>
        <v>34.33</v>
      </c>
      <c r="U20" s="38">
        <f>SUMPRODUCT(LTA!J20:AN20,LTA!J$102:AN$102,LTA!J$104:AN$104)</f>
        <v>113.53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-343.83</v>
      </c>
      <c r="AA20" s="76">
        <f>STOA!I20</f>
        <v>274.02</v>
      </c>
      <c r="AB20" s="76">
        <f>-STOA!O20</f>
        <v>0</v>
      </c>
      <c r="AC20">
        <f t="shared" si="0"/>
        <v>14.868277644024948</v>
      </c>
      <c r="AD20">
        <f t="shared" si="1"/>
        <v>1064.5921370555393</v>
      </c>
      <c r="AE20">
        <f>'IDT-1'!C20</f>
        <v>0</v>
      </c>
      <c r="AF20" s="25"/>
      <c r="AG20">
        <f t="shared" si="2"/>
        <v>1064.5921370555393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8.1183932346723058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823.44568556241995</v>
      </c>
      <c r="P21" s="37">
        <v>68.73</v>
      </c>
      <c r="Q21" s="37">
        <v>22.033248304335004</v>
      </c>
      <c r="R21" s="39">
        <v>0</v>
      </c>
      <c r="S21" s="39">
        <v>0</v>
      </c>
      <c r="T21" s="38">
        <f>SUMPRODUCT(LTA!J21:AN21,LTA!J$101:AN$101,LTA!J$104:AN$104)</f>
        <v>34</v>
      </c>
      <c r="U21" s="38">
        <f>SUMPRODUCT(LTA!J21:AN21,LTA!J$102:AN$102,LTA!J$104:AN$104)</f>
        <v>113.35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-347.03</v>
      </c>
      <c r="AA21" s="76">
        <f>STOA!I21</f>
        <v>274.02</v>
      </c>
      <c r="AB21" s="76">
        <f>-STOA!O21</f>
        <v>0</v>
      </c>
      <c r="AC21">
        <f t="shared" si="0"/>
        <v>14.890311852920242</v>
      </c>
      <c r="AD21">
        <f t="shared" si="1"/>
        <v>1060.766115248507</v>
      </c>
      <c r="AE21">
        <f>'IDT-1'!C21</f>
        <v>0</v>
      </c>
      <c r="AF21" s="25"/>
      <c r="AG21">
        <f t="shared" si="2"/>
        <v>1060.766115248507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8.1183932346723058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824.79434860589822</v>
      </c>
      <c r="P22" s="37">
        <v>68.73</v>
      </c>
      <c r="Q22" s="37">
        <v>22.033248304335004</v>
      </c>
      <c r="R22" s="39">
        <v>0</v>
      </c>
      <c r="S22" s="39">
        <v>0</v>
      </c>
      <c r="T22" s="38">
        <f>SUMPRODUCT(LTA!J22:AN22,LTA!J$101:AN$101,LTA!J$104:AN$104)</f>
        <v>26.33</v>
      </c>
      <c r="U22" s="38">
        <f>SUMPRODUCT(LTA!J22:AN22,LTA!J$102:AN$102,LTA!J$104:AN$104)</f>
        <v>110.19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-385</v>
      </c>
      <c r="AA22" s="76">
        <f>STOA!I22</f>
        <v>274.02</v>
      </c>
      <c r="AB22" s="76">
        <f>-STOA!O22</f>
        <v>0</v>
      </c>
      <c r="AC22">
        <f t="shared" si="0"/>
        <v>15.132318481299498</v>
      </c>
      <c r="AD22">
        <f t="shared" si="1"/>
        <v>1013.0727716636061</v>
      </c>
      <c r="AE22">
        <f>'IDT-1'!C22</f>
        <v>0</v>
      </c>
      <c r="AF22" s="25"/>
      <c r="AG22">
        <f t="shared" si="2"/>
        <v>1013.0727716636061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8.1183932346723058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48.468181579440994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761.70875478214225</v>
      </c>
      <c r="P23" s="37">
        <v>68.73</v>
      </c>
      <c r="Q23" s="37">
        <v>22.033248304335004</v>
      </c>
      <c r="R23" s="39">
        <v>0</v>
      </c>
      <c r="S23" s="39">
        <v>0</v>
      </c>
      <c r="T23" s="38">
        <f>SUMPRODUCT(LTA!J23:AN23,LTA!J$101:AN$101,LTA!J$104:AN$104)</f>
        <v>25.33</v>
      </c>
      <c r="U23" s="38">
        <f>SUMPRODUCT(LTA!J23:AN23,LTA!J$102:AN$102,LTA!J$104:AN$104)</f>
        <v>109.85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-252</v>
      </c>
      <c r="AA23" s="76">
        <f>STOA!I23</f>
        <v>230.74</v>
      </c>
      <c r="AB23" s="76">
        <f>-STOA!O23</f>
        <v>0</v>
      </c>
      <c r="AC23">
        <f t="shared" si="0"/>
        <v>13.577565073630794</v>
      </c>
      <c r="AD23">
        <f t="shared" si="1"/>
        <v>984.19011282695976</v>
      </c>
      <c r="AE23">
        <f>'IDT-1'!C23</f>
        <v>0</v>
      </c>
      <c r="AF23" s="25"/>
      <c r="AG23">
        <f t="shared" si="2"/>
        <v>984.19011282695976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-56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8.1183932346723058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48.468181579440994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760.36009173866398</v>
      </c>
      <c r="P24" s="37">
        <v>68.73</v>
      </c>
      <c r="Q24" s="37">
        <v>22.033248304335004</v>
      </c>
      <c r="R24" s="39">
        <v>0</v>
      </c>
      <c r="S24" s="39">
        <v>0</v>
      </c>
      <c r="T24" s="38">
        <f>SUMPRODUCT(LTA!J24:AN24,LTA!J$101:AN$101,LTA!J$104:AN$104)</f>
        <v>24.67</v>
      </c>
      <c r="U24" s="38">
        <f>SUMPRODUCT(LTA!J24:AN24,LTA!J$102:AN$102,LTA!J$104:AN$104)</f>
        <v>109.69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-257</v>
      </c>
      <c r="AA24" s="76">
        <f>STOA!I24</f>
        <v>230.74</v>
      </c>
      <c r="AB24" s="76">
        <f>-STOA!O24</f>
        <v>0</v>
      </c>
      <c r="AC24">
        <f t="shared" si="0"/>
        <v>13.762656089462913</v>
      </c>
      <c r="AD24">
        <f t="shared" si="1"/>
        <v>957.83635876764936</v>
      </c>
      <c r="AE24">
        <f>'IDT-1'!C24</f>
        <v>0</v>
      </c>
      <c r="AF24" s="25"/>
      <c r="AG24">
        <f t="shared" si="2"/>
        <v>957.83635876764936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-75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8.1183932346723058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48.20000000000001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745.56927188308975</v>
      </c>
      <c r="P25" s="37">
        <v>68.73</v>
      </c>
      <c r="Q25" s="37">
        <v>22.033248304335004</v>
      </c>
      <c r="R25" s="39">
        <v>0</v>
      </c>
      <c r="S25" s="39">
        <v>0</v>
      </c>
      <c r="T25" s="38">
        <f>SUMPRODUCT(LTA!J25:AN25,LTA!J$101:AN$101,LTA!J$104:AN$104)</f>
        <v>24</v>
      </c>
      <c r="U25" s="38">
        <f>SUMPRODUCT(LTA!J25:AN25,LTA!J$102:AN$102,LTA!J$104:AN$104)</f>
        <v>109.69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-257</v>
      </c>
      <c r="AA25" s="76">
        <f>STOA!I25</f>
        <v>230.74</v>
      </c>
      <c r="AB25" s="76">
        <f>-STOA!O25</f>
        <v>0</v>
      </c>
      <c r="AC25">
        <f t="shared" si="0"/>
        <v>13.079907225290997</v>
      </c>
      <c r="AD25">
        <f t="shared" si="1"/>
        <v>1007.7901061968062</v>
      </c>
      <c r="AE25">
        <f>'IDT-1'!C25</f>
        <v>0</v>
      </c>
      <c r="AF25" s="25"/>
      <c r="AG25">
        <f t="shared" si="2"/>
        <v>1007.7901061968062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8.1183932346723058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48.20000000000001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723.78788352313632</v>
      </c>
      <c r="P26" s="37">
        <v>68.73</v>
      </c>
      <c r="Q26" s="37">
        <v>22.033248304335004</v>
      </c>
      <c r="R26" s="39">
        <v>0</v>
      </c>
      <c r="S26" s="39">
        <v>0</v>
      </c>
      <c r="T26" s="38">
        <f>SUMPRODUCT(LTA!J26:AN26,LTA!J$101:AN$101,LTA!J$104:AN$104)</f>
        <v>23.67</v>
      </c>
      <c r="U26" s="38">
        <f>SUMPRODUCT(LTA!J26:AN26,LTA!J$102:AN$102,LTA!J$104:AN$104)</f>
        <v>109.53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-222</v>
      </c>
      <c r="AA26" s="76">
        <f>STOA!I26</f>
        <v>230.74</v>
      </c>
      <c r="AB26" s="76">
        <f>-STOA!O26</f>
        <v>0</v>
      </c>
      <c r="AC26">
        <f t="shared" si="0"/>
        <v>12.681048619945161</v>
      </c>
      <c r="AD26">
        <f t="shared" si="1"/>
        <v>1010.9175764421984</v>
      </c>
      <c r="AE26">
        <f>'IDT-1'!C26</f>
        <v>0</v>
      </c>
      <c r="AF26" s="25"/>
      <c r="AG26">
        <f t="shared" si="2"/>
        <v>1010.9175764421984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8.1220803488009974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48.20000000000001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782.48160977468092</v>
      </c>
      <c r="P27" s="37">
        <v>68.617371988816984</v>
      </c>
      <c r="Q27" s="37">
        <v>22.032539774037353</v>
      </c>
      <c r="R27" s="39">
        <v>4.42</v>
      </c>
      <c r="S27" s="39">
        <v>0</v>
      </c>
      <c r="T27" s="38">
        <f>SUMPRODUCT(LTA!J27:AN27,LTA!J$101:AN$101,LTA!J$104:AN$104)</f>
        <v>25.06</v>
      </c>
      <c r="U27" s="38">
        <f>SUMPRODUCT(LTA!J27:AN27,LTA!J$102:AN$102,LTA!J$104:AN$104)</f>
        <v>109.35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-285</v>
      </c>
      <c r="AA27" s="76">
        <f>STOA!I27</f>
        <v>198.28</v>
      </c>
      <c r="AB27" s="76">
        <f>-STOA!O27</f>
        <v>0</v>
      </c>
      <c r="AC27">
        <f t="shared" si="0"/>
        <v>13.312042647438606</v>
      </c>
      <c r="AD27">
        <f t="shared" si="1"/>
        <v>999.04065923889743</v>
      </c>
      <c r="AE27">
        <f>'IDT-1'!C27</f>
        <v>0</v>
      </c>
      <c r="AF27" s="25"/>
      <c r="AG27">
        <f t="shared" si="2"/>
        <v>999.04065923889743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8.1220803488009974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48.20000000000001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794.08433372310628</v>
      </c>
      <c r="P28" s="37">
        <v>68.617371988816984</v>
      </c>
      <c r="Q28" s="37">
        <v>22.032539774037353</v>
      </c>
      <c r="R28" s="39">
        <v>7.120000000000001</v>
      </c>
      <c r="S28" s="39">
        <v>0</v>
      </c>
      <c r="T28" s="38">
        <f>SUMPRODUCT(LTA!J28:AN28,LTA!J$101:AN$101,LTA!J$104:AN$104)</f>
        <v>26.56</v>
      </c>
      <c r="U28" s="38">
        <f>SUMPRODUCT(LTA!J28:AN28,LTA!J$102:AN$102,LTA!J$104:AN$104)</f>
        <v>109.19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-275</v>
      </c>
      <c r="AA28" s="76">
        <f>STOA!I28</f>
        <v>198.28</v>
      </c>
      <c r="AB28" s="76">
        <f>-STOA!O28</f>
        <v>0</v>
      </c>
      <c r="AC28">
        <f t="shared" si="0"/>
        <v>13.358729951356491</v>
      </c>
      <c r="AD28">
        <f t="shared" si="1"/>
        <v>1024.6366958834051</v>
      </c>
      <c r="AE28">
        <f>'IDT-1'!C28</f>
        <v>0</v>
      </c>
      <c r="AF28" s="25"/>
      <c r="AG28">
        <f t="shared" si="2"/>
        <v>1024.6366958834051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8.1220803488009974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48.20000000000001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794.95807960884963</v>
      </c>
      <c r="P29" s="37">
        <v>66.960000000000008</v>
      </c>
      <c r="Q29" s="37">
        <v>21.4</v>
      </c>
      <c r="R29" s="39">
        <v>12.79</v>
      </c>
      <c r="S29" s="39">
        <v>0</v>
      </c>
      <c r="T29" s="38">
        <f>SUMPRODUCT(LTA!J29:AN29,LTA!J$101:AN$101,LTA!J$104:AN$104)</f>
        <v>31.770000000000003</v>
      </c>
      <c r="U29" s="38">
        <f>SUMPRODUCT(LTA!J29:AN29,LTA!J$102:AN$102,LTA!J$104:AN$104)</f>
        <v>108.53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-285</v>
      </c>
      <c r="AA29" s="76">
        <f>STOA!I29</f>
        <v>198.28</v>
      </c>
      <c r="AB29" s="76">
        <f>-STOA!O29</f>
        <v>0</v>
      </c>
      <c r="AC29">
        <f t="shared" si="0"/>
        <v>13.517393735237647</v>
      </c>
      <c r="AD29">
        <f t="shared" si="1"/>
        <v>1023.2818662224129</v>
      </c>
      <c r="AE29">
        <f>'IDT-1'!C29</f>
        <v>0</v>
      </c>
      <c r="AF29" s="25"/>
      <c r="AG29">
        <f t="shared" si="2"/>
        <v>1023.2818662224129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8.1220803488009974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48.20000000000001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771.87363331865663</v>
      </c>
      <c r="P30" s="37">
        <v>67.30327717179587</v>
      </c>
      <c r="Q30" s="37">
        <v>21.453162783839574</v>
      </c>
      <c r="R30" s="39">
        <v>20.702803738317758</v>
      </c>
      <c r="S30" s="39">
        <v>0</v>
      </c>
      <c r="T30" s="38">
        <f>SUMPRODUCT(LTA!J30:AN30,LTA!J$101:AN$101,LTA!J$104:AN$104)</f>
        <v>38.049999999999997</v>
      </c>
      <c r="U30" s="38">
        <f>SUMPRODUCT(LTA!J30:AN30,LTA!J$102:AN$102,LTA!J$104:AN$104)</f>
        <v>108.53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-274.45</v>
      </c>
      <c r="AA30" s="76">
        <f>STOA!I30</f>
        <v>198.28</v>
      </c>
      <c r="AB30" s="76">
        <f>-STOA!O30</f>
        <v>0</v>
      </c>
      <c r="AC30">
        <f t="shared" si="0"/>
        <v>13.356663319431656</v>
      </c>
      <c r="AD30">
        <f t="shared" si="1"/>
        <v>1025.4973940419793</v>
      </c>
      <c r="AE30">
        <f>'IDT-1'!C30</f>
        <v>0</v>
      </c>
      <c r="AF30" s="25"/>
      <c r="AG30">
        <f t="shared" si="2"/>
        <v>1025.4973940419793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8.1220803488009974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48.20000000000001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790.66018501852318</v>
      </c>
      <c r="P31" s="37">
        <v>65.393820178769658</v>
      </c>
      <c r="Q31" s="37">
        <v>22.91</v>
      </c>
      <c r="R31" s="39">
        <v>21.7</v>
      </c>
      <c r="S31" s="39">
        <v>0</v>
      </c>
      <c r="T31" s="38">
        <f>SUMPRODUCT(LTA!J31:AN31,LTA!J$101:AN$101,LTA!J$104:AN$104)</f>
        <v>47.2</v>
      </c>
      <c r="U31" s="38">
        <f>SUMPRODUCT(LTA!J31:AN31,LTA!J$102:AN$102,LTA!J$104:AN$104)</f>
        <v>109.50999999999999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-300</v>
      </c>
      <c r="AA31" s="76">
        <f>STOA!I31</f>
        <v>198.28</v>
      </c>
      <c r="AB31" s="76">
        <f>-STOA!O31</f>
        <v>0</v>
      </c>
      <c r="AC31">
        <f t="shared" si="0"/>
        <v>13.820574876053907</v>
      </c>
      <c r="AD31">
        <f t="shared" si="1"/>
        <v>1028.94461067004</v>
      </c>
      <c r="AE31">
        <f>'IDT-1'!C31</f>
        <v>0</v>
      </c>
      <c r="AF31" s="25"/>
      <c r="AG31">
        <f t="shared" si="2"/>
        <v>1028.94461067004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8.1220803488009974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48.20000000000001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713.38242920905111</v>
      </c>
      <c r="P32" s="37">
        <v>50.973251674641155</v>
      </c>
      <c r="Q32" s="37">
        <v>14.582540069686411</v>
      </c>
      <c r="R32" s="39">
        <v>21.699999999999996</v>
      </c>
      <c r="S32" s="39">
        <v>0</v>
      </c>
      <c r="T32" s="38">
        <f>SUMPRODUCT(LTA!J32:AN32,LTA!J$101:AN$101,LTA!J$104:AN$104)</f>
        <v>55.459999999999994</v>
      </c>
      <c r="U32" s="38">
        <f>SUMPRODUCT(LTA!J32:AN32,LTA!J$102:AN$102,LTA!J$104:AN$104)</f>
        <v>113.35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-197</v>
      </c>
      <c r="AA32" s="76">
        <f>STOA!I32</f>
        <v>198.28</v>
      </c>
      <c r="AB32" s="76">
        <f>-STOA!O32</f>
        <v>0</v>
      </c>
      <c r="AC32">
        <f t="shared" si="0"/>
        <v>12.209469042741453</v>
      </c>
      <c r="AD32">
        <f t="shared" si="1"/>
        <v>1045.6299322594382</v>
      </c>
      <c r="AE32">
        <f>'IDT-1'!C32</f>
        <v>0</v>
      </c>
      <c r="AF32" s="25"/>
      <c r="AG32">
        <f t="shared" si="2"/>
        <v>1045.6299322594382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8.1220803488009974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48.468181579440994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708.18850957369102</v>
      </c>
      <c r="P33" s="37">
        <v>68.203919990803556</v>
      </c>
      <c r="Q33" s="37">
        <v>14.582540069686411</v>
      </c>
      <c r="R33" s="39">
        <v>23.5</v>
      </c>
      <c r="S33" s="39">
        <v>0</v>
      </c>
      <c r="T33" s="38">
        <f>SUMPRODUCT(LTA!J33:AN33,LTA!J$101:AN$101,LTA!J$104:AN$104)</f>
        <v>71.36</v>
      </c>
      <c r="U33" s="38">
        <f>SUMPRODUCT(LTA!J33:AN33,LTA!J$102:AN$102,LTA!J$104:AN$104)</f>
        <v>113.03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-237</v>
      </c>
      <c r="AA33" s="76">
        <f>STOA!I33</f>
        <v>198.28</v>
      </c>
      <c r="AB33" s="76">
        <f>-STOA!O33</f>
        <v>0</v>
      </c>
      <c r="AC33">
        <f t="shared" si="0"/>
        <v>12.79766876592306</v>
      </c>
      <c r="AD33">
        <f t="shared" si="1"/>
        <v>1034.7266627964998</v>
      </c>
      <c r="AE33">
        <f>'IDT-1'!C33</f>
        <v>0</v>
      </c>
      <c r="AF33" s="25"/>
      <c r="AG33">
        <f t="shared" si="2"/>
        <v>1034.7266627964998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8.1220803488009974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48.468181579440994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705.95629241372865</v>
      </c>
      <c r="P34" s="37">
        <v>34</v>
      </c>
      <c r="Q34" s="37">
        <v>14.582540069686411</v>
      </c>
      <c r="R34" s="39">
        <v>23.499999999999996</v>
      </c>
      <c r="S34" s="39">
        <v>0</v>
      </c>
      <c r="T34" s="38">
        <f>SUMPRODUCT(LTA!J34:AN34,LTA!J$101:AN$101,LTA!J$104:AN$104)</f>
        <v>85.22</v>
      </c>
      <c r="U34" s="38">
        <f>SUMPRODUCT(LTA!J34:AN34,LTA!J$102:AN$102,LTA!J$104:AN$104)</f>
        <v>94.08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-216</v>
      </c>
      <c r="AA34" s="76">
        <f>STOA!I34</f>
        <v>198.28</v>
      </c>
      <c r="AB34" s="76">
        <f>-STOA!O34</f>
        <v>0</v>
      </c>
      <c r="AC34">
        <f t="shared" si="0"/>
        <v>12.270954901633958</v>
      </c>
      <c r="AD34">
        <f t="shared" si="1"/>
        <v>1014.7272395100231</v>
      </c>
      <c r="AE34">
        <f>'IDT-1'!C34</f>
        <v>0</v>
      </c>
      <c r="AF34" s="25"/>
      <c r="AG34">
        <f t="shared" si="2"/>
        <v>1014.7272395100231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8.1220803488009974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48.468181579440994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702.41338816843074</v>
      </c>
      <c r="P35" s="37">
        <v>32.699999999999996</v>
      </c>
      <c r="Q35" s="37">
        <v>14.582540069686411</v>
      </c>
      <c r="R35" s="39">
        <v>23.499999999999996</v>
      </c>
      <c r="S35" s="39">
        <v>0</v>
      </c>
      <c r="T35" s="38">
        <f>SUMPRODUCT(LTA!J35:AN35,LTA!J$101:AN$101,LTA!J$104:AN$104)</f>
        <v>93</v>
      </c>
      <c r="U35" s="38">
        <f>SUMPRODUCT(LTA!J35:AN35,LTA!J$102:AN$102,LTA!J$104:AN$104)</f>
        <v>61.89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-216</v>
      </c>
      <c r="AA35" s="76">
        <f>STOA!I35</f>
        <v>198.28</v>
      </c>
      <c r="AB35" s="76">
        <f>-STOA!O35</f>
        <v>0</v>
      </c>
      <c r="AC35">
        <f t="shared" si="0"/>
        <v>12.227166505973456</v>
      </c>
      <c r="AD35">
        <f t="shared" si="1"/>
        <v>1009.5581236603857</v>
      </c>
      <c r="AE35">
        <f>'IDT-1'!C35</f>
        <v>0</v>
      </c>
      <c r="AF35" s="25"/>
      <c r="AG35">
        <f t="shared" si="2"/>
        <v>1009.5581236603857</v>
      </c>
      <c r="AI35" s="35">
        <f>PXIL!I35</f>
        <v>0</v>
      </c>
      <c r="AJ35" s="35">
        <f>PXIL!O35</f>
        <v>0</v>
      </c>
      <c r="AK35" s="35">
        <f>RTM_IEX!I35</f>
        <v>24.04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8.1220803488009974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48.468181579440994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701.19338816843072</v>
      </c>
      <c r="P36" s="37">
        <v>32.699999999999996</v>
      </c>
      <c r="Q36" s="37">
        <v>14.582540069686411</v>
      </c>
      <c r="R36" s="39">
        <v>24</v>
      </c>
      <c r="S36" s="39">
        <v>0</v>
      </c>
      <c r="T36" s="38">
        <f>SUMPRODUCT(LTA!J36:AN36,LTA!J$101:AN$101,LTA!J$104:AN$104)</f>
        <v>106.24000000000001</v>
      </c>
      <c r="U36" s="38">
        <f>SUMPRODUCT(LTA!J36:AN36,LTA!J$102:AN$102,LTA!J$104:AN$104)</f>
        <v>62.05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-216</v>
      </c>
      <c r="AA36" s="76">
        <f>STOA!I36</f>
        <v>198.28</v>
      </c>
      <c r="AB36" s="76">
        <f>-STOA!O36</f>
        <v>0</v>
      </c>
      <c r="AC36">
        <f t="shared" si="0"/>
        <v>12.172146505973457</v>
      </c>
      <c r="AD36">
        <f t="shared" si="1"/>
        <v>1003.0631436603857</v>
      </c>
      <c r="AE36">
        <f>'IDT-1'!C36</f>
        <v>0</v>
      </c>
      <c r="AF36" s="25"/>
      <c r="AG36">
        <f t="shared" si="2"/>
        <v>1003.0631436603857</v>
      </c>
      <c r="AI36" s="35">
        <f>PXIL!I36</f>
        <v>0</v>
      </c>
      <c r="AJ36" s="35">
        <f>PXIL!O36</f>
        <v>0</v>
      </c>
      <c r="AK36" s="35">
        <f>RTM_IEX!I36</f>
        <v>4.8099999999999996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8.1220803488009974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48.468181579440994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707.48523942996485</v>
      </c>
      <c r="P37" s="37">
        <v>32.699999999999996</v>
      </c>
      <c r="Q37" s="37">
        <v>14.582540069686411</v>
      </c>
      <c r="R37" s="39">
        <v>25.3</v>
      </c>
      <c r="S37" s="39">
        <v>0</v>
      </c>
      <c r="T37" s="38">
        <f>SUMPRODUCT(LTA!J37:AN37,LTA!J$101:AN$101,LTA!J$104:AN$104)</f>
        <v>104.11</v>
      </c>
      <c r="U37" s="38">
        <f>SUMPRODUCT(LTA!J37:AN37,LTA!J$102:AN$102,LTA!J$104:AN$104)</f>
        <v>62.05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-226</v>
      </c>
      <c r="AA37" s="76">
        <f>STOA!I37</f>
        <v>198.28</v>
      </c>
      <c r="AB37" s="76">
        <f>-STOA!O37</f>
        <v>0</v>
      </c>
      <c r="AC37">
        <f t="shared" si="0"/>
        <v>12.355516368793014</v>
      </c>
      <c r="AD37">
        <f t="shared" si="1"/>
        <v>982.53162505910029</v>
      </c>
      <c r="AE37">
        <f>'IDT-1'!C37</f>
        <v>0</v>
      </c>
      <c r="AF37" s="25"/>
      <c r="AG37">
        <f t="shared" si="2"/>
        <v>982.53162505910029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-11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8.1220803488009974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48.468181579440994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707.5563594299648</v>
      </c>
      <c r="P38" s="37">
        <v>32.699999999999996</v>
      </c>
      <c r="Q38" s="37">
        <v>14.582540069686411</v>
      </c>
      <c r="R38" s="39">
        <v>25.3</v>
      </c>
      <c r="S38" s="39">
        <v>0</v>
      </c>
      <c r="T38" s="38">
        <f>SUMPRODUCT(LTA!J38:AN38,LTA!J$101:AN$101,LTA!J$104:AN$104)</f>
        <v>117.35</v>
      </c>
      <c r="U38" s="38">
        <f>SUMPRODUCT(LTA!J38:AN38,LTA!J$102:AN$102,LTA!J$104:AN$104)</f>
        <v>61.89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-231</v>
      </c>
      <c r="AA38" s="76">
        <f>STOA!I38</f>
        <v>198.28</v>
      </c>
      <c r="AB38" s="76">
        <f>-STOA!O38</f>
        <v>0</v>
      </c>
      <c r="AC38">
        <f t="shared" si="0"/>
        <v>12.542226196317014</v>
      </c>
      <c r="AD38">
        <f t="shared" si="1"/>
        <v>986.49603523157634</v>
      </c>
      <c r="AE38">
        <f>'IDT-1'!C38</f>
        <v>0</v>
      </c>
      <c r="AF38" s="25"/>
      <c r="AG38">
        <f t="shared" si="2"/>
        <v>986.49603523157634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8.1220803488009974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48.468181579440994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703.89480668017427</v>
      </c>
      <c r="P39" s="37">
        <v>32.699999999999996</v>
      </c>
      <c r="Q39" s="37">
        <v>14.582540069686411</v>
      </c>
      <c r="R39" s="39">
        <v>26.3</v>
      </c>
      <c r="S39" s="39">
        <v>0</v>
      </c>
      <c r="T39" s="38">
        <f>SUMPRODUCT(LTA!J39:AN39,LTA!J$101:AN$101,LTA!J$104:AN$104)</f>
        <v>134.24</v>
      </c>
      <c r="U39" s="38">
        <f>SUMPRODUCT(LTA!J39:AN39,LTA!J$102:AN$102,LTA!J$104:AN$104)</f>
        <v>61.730000000000004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-191</v>
      </c>
      <c r="AA39" s="76">
        <f>STOA!I39</f>
        <v>198.28</v>
      </c>
      <c r="AB39" s="76">
        <f>-STOA!O39</f>
        <v>0</v>
      </c>
      <c r="AC39">
        <f t="shared" si="0"/>
        <v>12.194487478349874</v>
      </c>
      <c r="AD39">
        <f t="shared" si="1"/>
        <v>1055.9122211997528</v>
      </c>
      <c r="AE39">
        <f>'IDT-1'!C39</f>
        <v>0</v>
      </c>
      <c r="AF39" s="25"/>
      <c r="AG39">
        <f t="shared" si="2"/>
        <v>1055.9122211997528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8.1220803488009974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48.468181579440994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703.96592668017422</v>
      </c>
      <c r="P40" s="37">
        <v>32.699999999999996</v>
      </c>
      <c r="Q40" s="37">
        <v>14.582540069686411</v>
      </c>
      <c r="R40" s="39">
        <v>26.3</v>
      </c>
      <c r="S40" s="39">
        <v>0</v>
      </c>
      <c r="T40" s="38">
        <f>SUMPRODUCT(LTA!J40:AN40,LTA!J$101:AN$101,LTA!J$104:AN$104)</f>
        <v>147.24</v>
      </c>
      <c r="U40" s="38">
        <f>SUMPRODUCT(LTA!J40:AN40,LTA!J$102:AN$102,LTA!J$104:AN$104)</f>
        <v>61.730000000000004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-170</v>
      </c>
      <c r="AA40" s="76">
        <f>STOA!I40</f>
        <v>198.28</v>
      </c>
      <c r="AB40" s="76">
        <f>-STOA!O40</f>
        <v>0</v>
      </c>
      <c r="AC40">
        <f t="shared" si="0"/>
        <v>12.126390574127202</v>
      </c>
      <c r="AD40">
        <f t="shared" si="1"/>
        <v>1090.0514381039752</v>
      </c>
      <c r="AE40">
        <f>'IDT-1'!C40</f>
        <v>0</v>
      </c>
      <c r="AF40" s="25"/>
      <c r="AG40">
        <f t="shared" si="2"/>
        <v>1090.0514381039752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8.1220803488009974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48.468181579440994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701.8585423732244</v>
      </c>
      <c r="P41" s="37">
        <v>32.699999999999996</v>
      </c>
      <c r="Q41" s="37">
        <v>14.582540069686411</v>
      </c>
      <c r="R41" s="39">
        <v>26.3</v>
      </c>
      <c r="S41" s="39">
        <v>0</v>
      </c>
      <c r="T41" s="38">
        <f>SUMPRODUCT(LTA!J41:AN41,LTA!J$101:AN$101,LTA!J$104:AN$104)</f>
        <v>157.88999999999999</v>
      </c>
      <c r="U41" s="38">
        <f>SUMPRODUCT(LTA!J41:AN41,LTA!J$102:AN$102,LTA!J$104:AN$104)</f>
        <v>61.55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-178.08</v>
      </c>
      <c r="AA41" s="76">
        <f>STOA!I41</f>
        <v>198.28</v>
      </c>
      <c r="AB41" s="76">
        <f>-STOA!O41</f>
        <v>0</v>
      </c>
      <c r="AC41">
        <f t="shared" si="0"/>
        <v>12.265083500365927</v>
      </c>
      <c r="AD41">
        <f t="shared" si="1"/>
        <v>1090.1953608707868</v>
      </c>
      <c r="AE41">
        <f>'IDT-1'!C41</f>
        <v>0</v>
      </c>
      <c r="AF41" s="25"/>
      <c r="AG41">
        <f t="shared" si="2"/>
        <v>1090.1953608707868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8.1220803488009974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48.468181579440994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702.96364527505614</v>
      </c>
      <c r="P42" s="37">
        <v>32.699999999999996</v>
      </c>
      <c r="Q42" s="37">
        <v>14.582540069686411</v>
      </c>
      <c r="R42" s="39">
        <v>26.3</v>
      </c>
      <c r="S42" s="39">
        <v>0</v>
      </c>
      <c r="T42" s="38">
        <f>SUMPRODUCT(LTA!J42:AN42,LTA!J$101:AN$101,LTA!J$104:AN$104)</f>
        <v>168.78</v>
      </c>
      <c r="U42" s="38">
        <f>SUMPRODUCT(LTA!J42:AN42,LTA!J$102:AN$102,LTA!J$104:AN$104)</f>
        <v>61.55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-175</v>
      </c>
      <c r="AA42" s="76">
        <f>STOA!I42</f>
        <v>198.28</v>
      </c>
      <c r="AB42" s="76">
        <f>-STOA!O42</f>
        <v>0</v>
      </c>
      <c r="AC42">
        <f t="shared" si="0"/>
        <v>12.339751198948656</v>
      </c>
      <c r="AD42">
        <f t="shared" si="1"/>
        <v>1105.1957960740358</v>
      </c>
      <c r="AE42">
        <f>'IDT-1'!C42</f>
        <v>0</v>
      </c>
      <c r="AF42" s="25"/>
      <c r="AG42">
        <f t="shared" si="2"/>
        <v>1105.1957960740358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8.1220803488009974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48.468181579440994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705.24754760672954</v>
      </c>
      <c r="P43" s="37">
        <v>32.699999999999996</v>
      </c>
      <c r="Q43" s="37">
        <v>14.582540069686411</v>
      </c>
      <c r="R43" s="39">
        <v>26.3</v>
      </c>
      <c r="S43" s="39">
        <v>0</v>
      </c>
      <c r="T43" s="38">
        <f>SUMPRODUCT(LTA!J43:AN43,LTA!J$101:AN$101,LTA!J$104:AN$104)</f>
        <v>178.51999999999998</v>
      </c>
      <c r="U43" s="38">
        <f>SUMPRODUCT(LTA!J43:AN43,LTA!J$102:AN$102,LTA!J$104:AN$104)</f>
        <v>85.78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-165</v>
      </c>
      <c r="AA43" s="76">
        <f>STOA!I43</f>
        <v>198.28</v>
      </c>
      <c r="AB43" s="76">
        <f>-STOA!O43</f>
        <v>0</v>
      </c>
      <c r="AC43">
        <f t="shared" si="0"/>
        <v>12.68078440128582</v>
      </c>
      <c r="AD43">
        <f t="shared" si="1"/>
        <v>1165.5386652033721</v>
      </c>
      <c r="AE43">
        <f>'IDT-1'!C43</f>
        <v>0</v>
      </c>
      <c r="AF43" s="25"/>
      <c r="AG43">
        <f t="shared" si="2"/>
        <v>1165.5386652033721</v>
      </c>
      <c r="AI43" s="35">
        <f>PXIL!I43</f>
        <v>0</v>
      </c>
      <c r="AJ43" s="35">
        <f>PXIL!O43</f>
        <v>0</v>
      </c>
      <c r="AK43" s="35">
        <f>RTM_IEX!I43</f>
        <v>14.43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8.1220803488009974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48.468181579440994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705.24754760672954</v>
      </c>
      <c r="P44" s="37">
        <v>32.699999999999996</v>
      </c>
      <c r="Q44" s="37">
        <v>14.582540069686411</v>
      </c>
      <c r="R44" s="39">
        <v>26.3</v>
      </c>
      <c r="S44" s="39">
        <v>0</v>
      </c>
      <c r="T44" s="38">
        <f>SUMPRODUCT(LTA!J44:AN44,LTA!J$101:AN$101,LTA!J$104:AN$104)</f>
        <v>186.35000000000002</v>
      </c>
      <c r="U44" s="38">
        <f>SUMPRODUCT(LTA!J44:AN44,LTA!J$102:AN$102,LTA!J$104:AN$104)</f>
        <v>85.78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-150</v>
      </c>
      <c r="AA44" s="76">
        <f>STOA!I44</f>
        <v>198.28</v>
      </c>
      <c r="AB44" s="76">
        <f>-STOA!O44</f>
        <v>0</v>
      </c>
      <c r="AC44">
        <f t="shared" si="0"/>
        <v>12.619489035412485</v>
      </c>
      <c r="AD44">
        <f t="shared" si="1"/>
        <v>1188.4299605692454</v>
      </c>
      <c r="AE44">
        <f>'IDT-1'!C44</f>
        <v>0</v>
      </c>
      <c r="AF44" s="25"/>
      <c r="AG44">
        <f t="shared" si="2"/>
        <v>1188.4299605692454</v>
      </c>
      <c r="AI44" s="35">
        <f>PXIL!I44</f>
        <v>0</v>
      </c>
      <c r="AJ44" s="35">
        <f>PXIL!O44</f>
        <v>0</v>
      </c>
      <c r="AK44" s="35">
        <f>RTM_IEX!I44</f>
        <v>14.43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8.12600450016072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48.468181579440994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704.84046565893959</v>
      </c>
      <c r="P45" s="37">
        <v>32.699999999999996</v>
      </c>
      <c r="Q45" s="37">
        <v>14.582540069686411</v>
      </c>
      <c r="R45" s="39">
        <v>26.3</v>
      </c>
      <c r="S45" s="39">
        <v>0</v>
      </c>
      <c r="T45" s="38">
        <f>SUMPRODUCT(LTA!J45:AN45,LTA!J$101:AN$101,LTA!J$104:AN$104)</f>
        <v>188.23000000000002</v>
      </c>
      <c r="U45" s="38">
        <f>SUMPRODUCT(LTA!J45:AN45,LTA!J$102:AN$102,LTA!J$104:AN$104)</f>
        <v>85.78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-135</v>
      </c>
      <c r="AA45" s="76">
        <f>STOA!I45</f>
        <v>198.28</v>
      </c>
      <c r="AB45" s="76">
        <f>-STOA!O45</f>
        <v>0</v>
      </c>
      <c r="AC45">
        <f t="shared" si="0"/>
        <v>12.504827144049136</v>
      </c>
      <c r="AD45">
        <f t="shared" si="1"/>
        <v>1205.0214646641787</v>
      </c>
      <c r="AE45">
        <f>'IDT-1'!C45</f>
        <v>0</v>
      </c>
      <c r="AF45" s="25"/>
      <c r="AG45">
        <f t="shared" si="2"/>
        <v>1205.0214646641787</v>
      </c>
      <c r="AI45" s="35">
        <f>PXIL!I45</f>
        <v>0</v>
      </c>
      <c r="AJ45" s="35">
        <f>PXIL!O45</f>
        <v>0</v>
      </c>
      <c r="AK45" s="35">
        <f>RTM_IEX!I45</f>
        <v>14.43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8.12600450016072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48.468181579440994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704.84046565893959</v>
      </c>
      <c r="P46" s="37">
        <v>32.699999999999996</v>
      </c>
      <c r="Q46" s="37">
        <v>14.582540069686411</v>
      </c>
      <c r="R46" s="39">
        <v>26.3</v>
      </c>
      <c r="S46" s="39">
        <v>0</v>
      </c>
      <c r="T46" s="38">
        <f>SUMPRODUCT(LTA!J46:AN46,LTA!J$101:AN$101,LTA!J$104:AN$104)</f>
        <v>195.19</v>
      </c>
      <c r="U46" s="38">
        <f>SUMPRODUCT(LTA!J46:AN46,LTA!J$102:AN$102,LTA!J$104:AN$104)</f>
        <v>85.78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-120</v>
      </c>
      <c r="AA46" s="76">
        <f>STOA!I46</f>
        <v>198.28</v>
      </c>
      <c r="AB46" s="76">
        <f>-STOA!O46</f>
        <v>0</v>
      </c>
      <c r="AC46">
        <f t="shared" si="0"/>
        <v>12.436223778175798</v>
      </c>
      <c r="AD46">
        <f t="shared" si="1"/>
        <v>1227.0500680300518</v>
      </c>
      <c r="AE46">
        <f>'IDT-1'!C46</f>
        <v>0</v>
      </c>
      <c r="AF46" s="25"/>
      <c r="AG46">
        <f t="shared" si="2"/>
        <v>1227.0500680300518</v>
      </c>
      <c r="AI46" s="35">
        <f>PXIL!I46</f>
        <v>0</v>
      </c>
      <c r="AJ46" s="35">
        <f>PXIL!O46</f>
        <v>0</v>
      </c>
      <c r="AK46" s="35">
        <f>RTM_IEX!I46</f>
        <v>14.43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8.12600450016072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48.468181579440994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702.40693694382321</v>
      </c>
      <c r="P47" s="37">
        <v>32.699999999999996</v>
      </c>
      <c r="Q47" s="37">
        <v>12</v>
      </c>
      <c r="R47" s="39">
        <v>26.3</v>
      </c>
      <c r="S47" s="39">
        <v>0</v>
      </c>
      <c r="T47" s="38">
        <f>SUMPRODUCT(LTA!J47:AN47,LTA!J$101:AN$101,LTA!J$104:AN$104)</f>
        <v>191.18</v>
      </c>
      <c r="U47" s="38">
        <f>SUMPRODUCT(LTA!J47:AN47,LTA!J$102:AN$102,LTA!J$104:AN$104)</f>
        <v>86.1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-115</v>
      </c>
      <c r="AA47" s="76">
        <f>STOA!I47</f>
        <v>198.28</v>
      </c>
      <c r="AB47" s="76">
        <f>-STOA!O47</f>
        <v>0</v>
      </c>
      <c r="AC47">
        <f t="shared" si="0"/>
        <v>12.54686501175901</v>
      </c>
      <c r="AD47">
        <f t="shared" si="1"/>
        <v>1250.1533580116657</v>
      </c>
      <c r="AE47">
        <f>'IDT-1'!C47</f>
        <v>0</v>
      </c>
      <c r="AF47" s="25"/>
      <c r="AG47">
        <f t="shared" si="2"/>
        <v>1250.1533580116657</v>
      </c>
      <c r="AI47" s="35">
        <f>PXIL!I47</f>
        <v>0</v>
      </c>
      <c r="AJ47" s="35">
        <f>PXIL!O47</f>
        <v>0</v>
      </c>
      <c r="AK47" s="35">
        <f>RTM_IEX!I47</f>
        <v>41.35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8.12600450016072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48.468181579440994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702.40693694382321</v>
      </c>
      <c r="P48" s="37">
        <v>32.699999999999996</v>
      </c>
      <c r="Q48" s="37">
        <v>12</v>
      </c>
      <c r="R48" s="39">
        <v>26.3</v>
      </c>
      <c r="S48" s="39">
        <v>0</v>
      </c>
      <c r="T48" s="38">
        <f>SUMPRODUCT(LTA!J48:AN48,LTA!J$101:AN$101,LTA!J$104:AN$104)</f>
        <v>196.99</v>
      </c>
      <c r="U48" s="38">
        <f>SUMPRODUCT(LTA!J48:AN48,LTA!J$102:AN$102,LTA!J$104:AN$104)</f>
        <v>86.44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-105</v>
      </c>
      <c r="AA48" s="76">
        <f>STOA!I48</f>
        <v>198.28</v>
      </c>
      <c r="AB48" s="76">
        <f>-STOA!O48</f>
        <v>0</v>
      </c>
      <c r="AC48">
        <f t="shared" si="0"/>
        <v>12.570429434510121</v>
      </c>
      <c r="AD48">
        <f t="shared" si="1"/>
        <v>1273.0197935889148</v>
      </c>
      <c r="AE48">
        <f>'IDT-1'!C48</f>
        <v>0</v>
      </c>
      <c r="AF48" s="25"/>
      <c r="AG48">
        <f t="shared" si="2"/>
        <v>1273.0197935889148</v>
      </c>
      <c r="AI48" s="35">
        <f>PXIL!I48</f>
        <v>0</v>
      </c>
      <c r="AJ48" s="35">
        <f>PXIL!O48</f>
        <v>0</v>
      </c>
      <c r="AK48" s="35">
        <f>RTM_IEX!I48</f>
        <v>48.09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8.12600450016072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48.468181579440994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699.22990502581365</v>
      </c>
      <c r="P49" s="37">
        <v>32.699999999999996</v>
      </c>
      <c r="Q49" s="37">
        <v>12</v>
      </c>
      <c r="R49" s="39">
        <v>26.3</v>
      </c>
      <c r="S49" s="39">
        <v>0</v>
      </c>
      <c r="T49" s="38">
        <f>SUMPRODUCT(LTA!J49:AN49,LTA!J$101:AN$101,LTA!J$104:AN$104)</f>
        <v>185.8</v>
      </c>
      <c r="U49" s="38">
        <f>SUMPRODUCT(LTA!J49:AN49,LTA!J$102:AN$102,LTA!J$104:AN$104)</f>
        <v>88.44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-95</v>
      </c>
      <c r="AA49" s="76">
        <f>STOA!I49</f>
        <v>198.28</v>
      </c>
      <c r="AB49" s="76">
        <f>-STOA!O49</f>
        <v>0</v>
      </c>
      <c r="AC49">
        <f t="shared" si="0"/>
        <v>12.317154789149949</v>
      </c>
      <c r="AD49">
        <f t="shared" si="1"/>
        <v>1263.2060363162655</v>
      </c>
      <c r="AE49">
        <f>'IDT-1'!C49</f>
        <v>0</v>
      </c>
      <c r="AF49" s="25"/>
      <c r="AG49">
        <f t="shared" si="2"/>
        <v>1263.2060363162655</v>
      </c>
      <c r="AI49" s="35">
        <f>PXIL!I49</f>
        <v>0</v>
      </c>
      <c r="AJ49" s="35">
        <f>PXIL!O49</f>
        <v>0</v>
      </c>
      <c r="AK49" s="35">
        <f>RTM_IEX!I49</f>
        <v>40.39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8.12600450016072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48.468181579440994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699.22990502581365</v>
      </c>
      <c r="P50" s="37">
        <v>32.699999999999996</v>
      </c>
      <c r="Q50" s="37">
        <v>12</v>
      </c>
      <c r="R50" s="39">
        <v>26.3</v>
      </c>
      <c r="S50" s="39">
        <v>0</v>
      </c>
      <c r="T50" s="38">
        <f>SUMPRODUCT(LTA!J50:AN50,LTA!J$101:AN$101,LTA!J$104:AN$104)</f>
        <v>191.11</v>
      </c>
      <c r="U50" s="38">
        <f>SUMPRODUCT(LTA!J50:AN50,LTA!J$102:AN$102,LTA!J$104:AN$104)</f>
        <v>88.94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-85</v>
      </c>
      <c r="AA50" s="76">
        <f>STOA!I50</f>
        <v>198.28</v>
      </c>
      <c r="AB50" s="76">
        <f>-STOA!O50</f>
        <v>0</v>
      </c>
      <c r="AC50">
        <f t="shared" si="0"/>
        <v>12.216651211901059</v>
      </c>
      <c r="AD50">
        <f t="shared" si="1"/>
        <v>1271.4265398935145</v>
      </c>
      <c r="AE50">
        <f>'IDT-1'!C50</f>
        <v>0</v>
      </c>
      <c r="AF50" s="25"/>
      <c r="AG50">
        <f t="shared" si="2"/>
        <v>1271.4265398935145</v>
      </c>
      <c r="AI50" s="35">
        <f>PXIL!I50</f>
        <v>0</v>
      </c>
      <c r="AJ50" s="35">
        <f>PXIL!O50</f>
        <v>0</v>
      </c>
      <c r="AK50" s="35">
        <f>RTM_IEX!I50</f>
        <v>32.700000000000003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8.12600450016072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48.468181579440994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694.96060546347871</v>
      </c>
      <c r="P51" s="37">
        <v>32.699999999999996</v>
      </c>
      <c r="Q51" s="37">
        <v>12</v>
      </c>
      <c r="R51" s="39">
        <v>26.3</v>
      </c>
      <c r="S51" s="39">
        <v>0</v>
      </c>
      <c r="T51" s="38">
        <f>SUMPRODUCT(LTA!J51:AN51,LTA!J$101:AN$101,LTA!J$104:AN$104)</f>
        <v>196.81</v>
      </c>
      <c r="U51" s="38">
        <f>SUMPRODUCT(LTA!J51:AN51,LTA!J$102:AN$102,LTA!J$104:AN$104)</f>
        <v>89.44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-80</v>
      </c>
      <c r="AA51" s="76">
        <f>STOA!I51</f>
        <v>198.28</v>
      </c>
      <c r="AB51" s="76">
        <f>-STOA!O51</f>
        <v>0</v>
      </c>
      <c r="AC51">
        <f t="shared" si="0"/>
        <v>12.444865306953</v>
      </c>
      <c r="AD51">
        <f t="shared" si="1"/>
        <v>1308.4090262361274</v>
      </c>
      <c r="AE51">
        <f>'IDT-1'!C51</f>
        <v>0</v>
      </c>
      <c r="AF51" s="25"/>
      <c r="AG51">
        <f t="shared" si="2"/>
        <v>1308.4090262361274</v>
      </c>
      <c r="AI51" s="35">
        <f>PXIL!I51</f>
        <v>0</v>
      </c>
      <c r="AJ51" s="35">
        <f>PXIL!O51</f>
        <v>0</v>
      </c>
      <c r="AK51" s="35">
        <f>RTM_IEX!I51</f>
        <v>63.47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8.12600450016072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48.468181579440994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696.55318546347871</v>
      </c>
      <c r="P52" s="37">
        <v>32.699999999999996</v>
      </c>
      <c r="Q52" s="37">
        <v>12</v>
      </c>
      <c r="R52" s="39">
        <v>26.3</v>
      </c>
      <c r="S52" s="39">
        <v>0</v>
      </c>
      <c r="T52" s="38">
        <f>SUMPRODUCT(LTA!J52:AN52,LTA!J$101:AN$101,LTA!J$104:AN$104)</f>
        <v>199.48000000000002</v>
      </c>
      <c r="U52" s="38">
        <f>SUMPRODUCT(LTA!J52:AN52,LTA!J$102:AN$102,LTA!J$104:AN$104)</f>
        <v>90.28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-75</v>
      </c>
      <c r="AA52" s="76">
        <f>STOA!I52</f>
        <v>198.28</v>
      </c>
      <c r="AB52" s="76">
        <f>-STOA!O52</f>
        <v>0</v>
      </c>
      <c r="AC52">
        <f t="shared" si="0"/>
        <v>12.421179190328555</v>
      </c>
      <c r="AD52">
        <f t="shared" si="1"/>
        <v>1315.6552923527518</v>
      </c>
      <c r="AE52">
        <f>'IDT-1'!C52</f>
        <v>0</v>
      </c>
      <c r="AF52" s="25"/>
      <c r="AG52">
        <f t="shared" si="2"/>
        <v>1315.6552923527518</v>
      </c>
      <c r="AI52" s="35">
        <f>PXIL!I52</f>
        <v>0</v>
      </c>
      <c r="AJ52" s="35">
        <f>PXIL!O52</f>
        <v>0</v>
      </c>
      <c r="AK52" s="35">
        <f>RTM_IEX!I52</f>
        <v>60.59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8.12600450016072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48.468181579440994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696.55318546347871</v>
      </c>
      <c r="P53" s="37">
        <v>32.699999999999996</v>
      </c>
      <c r="Q53" s="37">
        <v>12</v>
      </c>
      <c r="R53" s="39">
        <v>26.3</v>
      </c>
      <c r="S53" s="39">
        <v>0</v>
      </c>
      <c r="T53" s="38">
        <f>SUMPRODUCT(LTA!J53:AN53,LTA!J$101:AN$101,LTA!J$104:AN$104)</f>
        <v>199.51</v>
      </c>
      <c r="U53" s="38">
        <f>SUMPRODUCT(LTA!J53:AN53,LTA!J$102:AN$102,LTA!J$104:AN$104)</f>
        <v>113.85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-65</v>
      </c>
      <c r="AA53" s="76">
        <f>STOA!I53</f>
        <v>198.28</v>
      </c>
      <c r="AB53" s="76">
        <f>-STOA!O53</f>
        <v>0</v>
      </c>
      <c r="AC53">
        <f t="shared" si="0"/>
        <v>12.316559613079663</v>
      </c>
      <c r="AD53">
        <f t="shared" si="1"/>
        <v>1323.3899119300006</v>
      </c>
      <c r="AE53">
        <f>'IDT-1'!C53</f>
        <v>0</v>
      </c>
      <c r="AF53" s="25"/>
      <c r="AG53">
        <f t="shared" si="2"/>
        <v>1323.3899119300006</v>
      </c>
      <c r="AI53" s="35">
        <f>PXIL!I53</f>
        <v>0</v>
      </c>
      <c r="AJ53" s="35">
        <f>PXIL!O53</f>
        <v>0</v>
      </c>
      <c r="AK53" s="35">
        <f>RTM_IEX!I53</f>
        <v>34.619999999999997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8.12600450016072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48.468181579440994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698.74483938559968</v>
      </c>
      <c r="P54" s="37">
        <v>30.64</v>
      </c>
      <c r="Q54" s="37">
        <v>11.559999999999999</v>
      </c>
      <c r="R54" s="39">
        <v>26.3</v>
      </c>
      <c r="S54" s="39">
        <v>0</v>
      </c>
      <c r="T54" s="38">
        <f>SUMPRODUCT(LTA!J54:AN54,LTA!J$101:AN$101,LTA!J$104:AN$104)</f>
        <v>201.82999999999998</v>
      </c>
      <c r="U54" s="38">
        <f>SUMPRODUCT(LTA!J54:AN54,LTA!J$102:AN$102,LTA!J$104:AN$104)</f>
        <v>114.35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-61</v>
      </c>
      <c r="AA54" s="76">
        <f>STOA!I54</f>
        <v>198.28</v>
      </c>
      <c r="AB54" s="76">
        <f>-STOA!O54</f>
        <v>0</v>
      </c>
      <c r="AC54">
        <f t="shared" si="0"/>
        <v>12.279580875125919</v>
      </c>
      <c r="AD54">
        <f t="shared" si="1"/>
        <v>1327.0585445900751</v>
      </c>
      <c r="AE54">
        <f>'IDT-1'!C54</f>
        <v>0</v>
      </c>
      <c r="AF54" s="25"/>
      <c r="AG54">
        <f t="shared" si="2"/>
        <v>1327.0585445900751</v>
      </c>
      <c r="AI54" s="35">
        <f>PXIL!I54</f>
        <v>0</v>
      </c>
      <c r="AJ54" s="35">
        <f>PXIL!O54</f>
        <v>0</v>
      </c>
      <c r="AK54" s="35">
        <f>RTM_IEX!I54</f>
        <v>31.74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8.12600450016072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48.468181579440994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701.90695474791858</v>
      </c>
      <c r="P55" s="37">
        <v>32.70000000000001</v>
      </c>
      <c r="Q55" s="37">
        <v>11.559999999999999</v>
      </c>
      <c r="R55" s="39">
        <v>26.3</v>
      </c>
      <c r="S55" s="39">
        <v>0</v>
      </c>
      <c r="T55" s="38">
        <f>SUMPRODUCT(LTA!J55:AN55,LTA!J$101:AN$101,LTA!J$104:AN$104)</f>
        <v>203.2</v>
      </c>
      <c r="U55" s="38">
        <f>SUMPRODUCT(LTA!J55:AN55,LTA!J$102:AN$102,LTA!J$104:AN$104)</f>
        <v>115.03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-66</v>
      </c>
      <c r="AA55" s="76">
        <f>STOA!I55</f>
        <v>198.28</v>
      </c>
      <c r="AB55" s="76">
        <f>-STOA!O55</f>
        <v>0</v>
      </c>
      <c r="AC55">
        <f t="shared" si="0"/>
        <v>12.439554432793846</v>
      </c>
      <c r="AD55">
        <f t="shared" si="1"/>
        <v>1335.9006863947263</v>
      </c>
      <c r="AE55">
        <f>'IDT-1'!C55</f>
        <v>0</v>
      </c>
      <c r="AF55" s="25"/>
      <c r="AG55">
        <f t="shared" si="2"/>
        <v>1335.9006863947263</v>
      </c>
      <c r="AI55" s="35">
        <f>PXIL!I55</f>
        <v>0</v>
      </c>
      <c r="AJ55" s="35">
        <f>PXIL!O55</f>
        <v>0</v>
      </c>
      <c r="AK55" s="35">
        <f>RTM_IEX!I55</f>
        <v>38.47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8.12600450016072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48.468181579440994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701.90695474791858</v>
      </c>
      <c r="P56" s="37">
        <v>32.70000000000001</v>
      </c>
      <c r="Q56" s="37">
        <v>11.559999999999999</v>
      </c>
      <c r="R56" s="39">
        <v>26.3</v>
      </c>
      <c r="S56" s="39">
        <v>0</v>
      </c>
      <c r="T56" s="38">
        <f>SUMPRODUCT(LTA!J56:AN56,LTA!J$101:AN$101,LTA!J$104:AN$104)</f>
        <v>205.09</v>
      </c>
      <c r="U56" s="38">
        <f>SUMPRODUCT(LTA!J56:AN56,LTA!J$102:AN$102,LTA!J$104:AN$104)</f>
        <v>115.85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-47</v>
      </c>
      <c r="AA56" s="76">
        <f>STOA!I56</f>
        <v>198.28</v>
      </c>
      <c r="AB56" s="76">
        <f>-STOA!O56</f>
        <v>0</v>
      </c>
      <c r="AC56">
        <f t="shared" si="0"/>
        <v>12.188218436020955</v>
      </c>
      <c r="AD56">
        <f t="shared" si="1"/>
        <v>1344.3920223914993</v>
      </c>
      <c r="AE56">
        <f>'IDT-1'!C56</f>
        <v>0</v>
      </c>
      <c r="AF56" s="25"/>
      <c r="AG56">
        <f t="shared" si="2"/>
        <v>1344.3920223914993</v>
      </c>
      <c r="AI56" s="35">
        <f>PXIL!I56</f>
        <v>0</v>
      </c>
      <c r="AJ56" s="35">
        <f>PXIL!O56</f>
        <v>0</v>
      </c>
      <c r="AK56" s="35">
        <f>RTM_IEX!I56</f>
        <v>25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8.12600450016072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48.468181579440994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700.01984242907793</v>
      </c>
      <c r="P57" s="37">
        <v>32.70000000000001</v>
      </c>
      <c r="Q57" s="37">
        <v>11.559999999999999</v>
      </c>
      <c r="R57" s="39">
        <v>26.3</v>
      </c>
      <c r="S57" s="39">
        <v>0</v>
      </c>
      <c r="T57" s="38">
        <f>SUMPRODUCT(LTA!J57:AN57,LTA!J$101:AN$101,LTA!J$104:AN$104)</f>
        <v>201.97</v>
      </c>
      <c r="U57" s="38">
        <f>SUMPRODUCT(LTA!J57:AN57,LTA!J$102:AN$102,LTA!J$104:AN$104)</f>
        <v>116.03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-55</v>
      </c>
      <c r="AA57" s="76">
        <f>STOA!I57</f>
        <v>198.28</v>
      </c>
      <c r="AB57" s="76">
        <f>-STOA!O57</f>
        <v>0</v>
      </c>
      <c r="AC57">
        <f t="shared" si="0"/>
        <v>12.344715954341806</v>
      </c>
      <c r="AD57">
        <f t="shared" si="1"/>
        <v>1346.7984125543378</v>
      </c>
      <c r="AE57">
        <f>'IDT-1'!C57</f>
        <v>0</v>
      </c>
      <c r="AF57" s="25"/>
      <c r="AG57">
        <f t="shared" si="2"/>
        <v>1346.7984125543378</v>
      </c>
      <c r="AI57" s="35">
        <f>PXIL!I57</f>
        <v>0</v>
      </c>
      <c r="AJ57" s="35">
        <f>PXIL!O57</f>
        <v>0</v>
      </c>
      <c r="AK57" s="35">
        <f>RTM_IEX!I57</f>
        <v>40.39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8.12600450016072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48.468181579440994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697.08473765813619</v>
      </c>
      <c r="P58" s="37">
        <v>31.58</v>
      </c>
      <c r="Q58" s="37">
        <v>11.559999999999999</v>
      </c>
      <c r="R58" s="39">
        <v>26.3</v>
      </c>
      <c r="S58" s="39">
        <v>0</v>
      </c>
      <c r="T58" s="38">
        <f>SUMPRODUCT(LTA!J58:AN58,LTA!J$101:AN$101,LTA!J$104:AN$104)</f>
        <v>202.82999999999998</v>
      </c>
      <c r="U58" s="38">
        <f>SUMPRODUCT(LTA!J58:AN58,LTA!J$102:AN$102,LTA!J$104:AN$104)</f>
        <v>116.35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-45</v>
      </c>
      <c r="AA58" s="76">
        <f>STOA!I58</f>
        <v>198.28</v>
      </c>
      <c r="AB58" s="76">
        <f>-STOA!O58</f>
        <v>0</v>
      </c>
      <c r="AC58">
        <f t="shared" si="0"/>
        <v>12.300533497017003</v>
      </c>
      <c r="AD58">
        <f t="shared" si="1"/>
        <v>1361.6674902407206</v>
      </c>
      <c r="AE58">
        <f>'IDT-1'!C58</f>
        <v>0</v>
      </c>
      <c r="AF58" s="25"/>
      <c r="AG58">
        <f t="shared" si="2"/>
        <v>1361.6674902407206</v>
      </c>
      <c r="AI58" s="35">
        <f>PXIL!I58</f>
        <v>0</v>
      </c>
      <c r="AJ58" s="35">
        <f>PXIL!O58</f>
        <v>0</v>
      </c>
      <c r="AK58" s="35">
        <f>RTM_IEX!I58</f>
        <v>48.09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8.12600450016072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48.468181579440994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696.34959175971392</v>
      </c>
      <c r="P59" s="37">
        <v>68.2</v>
      </c>
      <c r="Q59" s="37">
        <v>11.54</v>
      </c>
      <c r="R59" s="39">
        <v>26.3</v>
      </c>
      <c r="S59" s="39">
        <v>0</v>
      </c>
      <c r="T59" s="38">
        <f>SUMPRODUCT(LTA!J59:AN59,LTA!J$101:AN$101,LTA!J$104:AN$104)</f>
        <v>206.59</v>
      </c>
      <c r="U59" s="38">
        <f>SUMPRODUCT(LTA!J59:AN59,LTA!J$102:AN$102,LTA!J$104:AN$104)</f>
        <v>116.69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-30</v>
      </c>
      <c r="AA59" s="76">
        <f>STOA!I59</f>
        <v>198.28</v>
      </c>
      <c r="AB59" s="76">
        <f>-STOA!O59</f>
        <v>0</v>
      </c>
      <c r="AC59">
        <f t="shared" si="0"/>
        <v>12.371830905596923</v>
      </c>
      <c r="AD59">
        <f t="shared" si="1"/>
        <v>1400.2110469337188</v>
      </c>
      <c r="AE59">
        <f>'IDT-1'!C59</f>
        <v>0</v>
      </c>
      <c r="AF59" s="25"/>
      <c r="AG59">
        <f t="shared" si="2"/>
        <v>1400.2110469337188</v>
      </c>
      <c r="AI59" s="35">
        <f>PXIL!I59</f>
        <v>0</v>
      </c>
      <c r="AJ59" s="35">
        <f>PXIL!O59</f>
        <v>0</v>
      </c>
      <c r="AK59" s="35">
        <f>RTM_IEX!I59</f>
        <v>31.74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8.12600450016072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48.468181579440994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696.34959175971392</v>
      </c>
      <c r="P60" s="37">
        <v>68.2</v>
      </c>
      <c r="Q60" s="37">
        <v>11.54</v>
      </c>
      <c r="R60" s="39">
        <v>26.3</v>
      </c>
      <c r="S60" s="39">
        <v>0</v>
      </c>
      <c r="T60" s="38">
        <f>SUMPRODUCT(LTA!J60:AN60,LTA!J$101:AN$101,LTA!J$104:AN$104)</f>
        <v>204.32999999999998</v>
      </c>
      <c r="U60" s="38">
        <f>SUMPRODUCT(LTA!J60:AN60,LTA!J$102:AN$102,LTA!J$104:AN$104)</f>
        <v>117.03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-10</v>
      </c>
      <c r="AA60" s="76">
        <f>STOA!I60</f>
        <v>198.28</v>
      </c>
      <c r="AB60" s="76">
        <f>-STOA!O60</f>
        <v>0</v>
      </c>
      <c r="AC60">
        <f t="shared" si="0"/>
        <v>12.218535751099139</v>
      </c>
      <c r="AD60">
        <f t="shared" si="1"/>
        <v>1422.2843420882164</v>
      </c>
      <c r="AE60">
        <f>'IDT-1'!C60</f>
        <v>0</v>
      </c>
      <c r="AF60" s="25"/>
      <c r="AG60">
        <f t="shared" si="2"/>
        <v>1422.2843420882164</v>
      </c>
      <c r="AI60" s="35">
        <f>PXIL!I60</f>
        <v>0</v>
      </c>
      <c r="AJ60" s="35">
        <f>PXIL!O60</f>
        <v>0</v>
      </c>
      <c r="AK60" s="35">
        <f>RTM_IEX!I60</f>
        <v>35.58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8.12600450016072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48.468181579440994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699.00729552649022</v>
      </c>
      <c r="P61" s="37">
        <v>68.2</v>
      </c>
      <c r="Q61" s="37">
        <v>11.54</v>
      </c>
      <c r="R61" s="39">
        <v>26.3</v>
      </c>
      <c r="S61" s="39">
        <v>0</v>
      </c>
      <c r="T61" s="38">
        <f>SUMPRODUCT(LTA!J61:AN61,LTA!J$101:AN$101,LTA!J$104:AN$104)</f>
        <v>200.32</v>
      </c>
      <c r="U61" s="38">
        <f>SUMPRODUCT(LTA!J61:AN61,LTA!J$102:AN$102,LTA!J$104:AN$104)</f>
        <v>117.53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198.28</v>
      </c>
      <c r="AB61" s="76">
        <f>-STOA!O61</f>
        <v>0</v>
      </c>
      <c r="AC61">
        <f t="shared" si="0"/>
        <v>12.021664885491171</v>
      </c>
      <c r="AD61">
        <f t="shared" si="1"/>
        <v>1419.1289167206005</v>
      </c>
      <c r="AE61">
        <f>'IDT-1'!C61</f>
        <v>0</v>
      </c>
      <c r="AF61" s="25"/>
      <c r="AG61">
        <f t="shared" si="2"/>
        <v>1419.1289167206005</v>
      </c>
      <c r="AI61" s="35">
        <f>PXIL!I61</f>
        <v>0</v>
      </c>
      <c r="AJ61" s="35">
        <f>PXIL!O61</f>
        <v>0</v>
      </c>
      <c r="AK61" s="35">
        <f>RTM_IEX!I61</f>
        <v>23.08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8.12600450016072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48.20000000000001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699.00729552649022</v>
      </c>
      <c r="P62" s="37">
        <v>68.2</v>
      </c>
      <c r="Q62" s="37">
        <v>11.54</v>
      </c>
      <c r="R62" s="39">
        <v>26.3</v>
      </c>
      <c r="S62" s="39">
        <v>0</v>
      </c>
      <c r="T62" s="38">
        <f>SUMPRODUCT(LTA!J62:AN62,LTA!J$101:AN$101,LTA!J$104:AN$104)</f>
        <v>196.35000000000002</v>
      </c>
      <c r="U62" s="38">
        <f>SUMPRODUCT(LTA!J62:AN62,LTA!J$102:AN$102,LTA!J$104:AN$104)</f>
        <v>118.03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198.28</v>
      </c>
      <c r="AB62" s="76">
        <f>-STOA!O62</f>
        <v>0</v>
      </c>
      <c r="AC62">
        <f t="shared" si="0"/>
        <v>12.087200160223867</v>
      </c>
      <c r="AD62">
        <f t="shared" si="1"/>
        <v>1426.865199866427</v>
      </c>
      <c r="AE62">
        <f>'IDT-1'!C62</f>
        <v>0</v>
      </c>
      <c r="AF62" s="25"/>
      <c r="AG62">
        <f t="shared" si="2"/>
        <v>1426.865199866427</v>
      </c>
      <c r="AI62" s="35">
        <f>PXIL!I62</f>
        <v>0</v>
      </c>
      <c r="AJ62" s="35">
        <f>PXIL!O62</f>
        <v>0</v>
      </c>
      <c r="AK62" s="35">
        <f>RTM_IEX!I62</f>
        <v>34.619999999999997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8.12600450016072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48.20000000000001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697.62850287382184</v>
      </c>
      <c r="P63" s="37">
        <v>68.2</v>
      </c>
      <c r="Q63" s="37">
        <v>11.54</v>
      </c>
      <c r="R63" s="39">
        <v>26.3</v>
      </c>
      <c r="S63" s="39">
        <v>0</v>
      </c>
      <c r="T63" s="38">
        <f>SUMPRODUCT(LTA!J63:AN63,LTA!J$101:AN$101,LTA!J$104:AN$104)</f>
        <v>188.93</v>
      </c>
      <c r="U63" s="38">
        <f>SUMPRODUCT(LTA!J63:AN63,LTA!J$102:AN$102,LTA!J$104:AN$104)</f>
        <v>118.19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-6</v>
      </c>
      <c r="AA63" s="76">
        <f>STOA!I63</f>
        <v>198.28</v>
      </c>
      <c r="AB63" s="76">
        <f>-STOA!O63</f>
        <v>0</v>
      </c>
      <c r="AC63">
        <f t="shared" si="0"/>
        <v>12.235141248290786</v>
      </c>
      <c r="AD63">
        <f t="shared" si="1"/>
        <v>1432.2784661256917</v>
      </c>
      <c r="AE63">
        <f>'IDT-1'!C63</f>
        <v>0</v>
      </c>
      <c r="AF63" s="25"/>
      <c r="AG63">
        <f t="shared" si="2"/>
        <v>1432.2784661256917</v>
      </c>
      <c r="AI63" s="35">
        <f>PXIL!I63</f>
        <v>0</v>
      </c>
      <c r="AJ63" s="35">
        <f>PXIL!O63</f>
        <v>0</v>
      </c>
      <c r="AK63" s="35">
        <f>RTM_IEX!I63</f>
        <v>54.82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8.12600450016072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48.20000000000001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697.62850287382184</v>
      </c>
      <c r="P64" s="37">
        <v>68.2</v>
      </c>
      <c r="Q64" s="37">
        <v>11.54</v>
      </c>
      <c r="R64" s="39">
        <v>26.3</v>
      </c>
      <c r="S64" s="39">
        <v>0</v>
      </c>
      <c r="T64" s="38">
        <f>SUMPRODUCT(LTA!J64:AN64,LTA!J$101:AN$101,LTA!J$104:AN$104)</f>
        <v>180.96</v>
      </c>
      <c r="U64" s="38">
        <f>SUMPRODUCT(LTA!J64:AN64,LTA!J$102:AN$102,LTA!J$104:AN$104)</f>
        <v>118.53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198.28</v>
      </c>
      <c r="AB64" s="76">
        <f>-STOA!O64</f>
        <v>0</v>
      </c>
      <c r="AC64">
        <f t="shared" si="0"/>
        <v>12.095946301941451</v>
      </c>
      <c r="AD64">
        <f t="shared" si="1"/>
        <v>1427.897661072041</v>
      </c>
      <c r="AE64">
        <f>'IDT-1'!C64</f>
        <v>0</v>
      </c>
      <c r="AF64" s="25"/>
      <c r="AG64">
        <f t="shared" si="2"/>
        <v>1427.897661072041</v>
      </c>
      <c r="AI64" s="35">
        <f>PXIL!I64</f>
        <v>0</v>
      </c>
      <c r="AJ64" s="35">
        <f>PXIL!O64</f>
        <v>0</v>
      </c>
      <c r="AK64" s="35">
        <f>RTM_IEX!I64</f>
        <v>51.93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8.12600450016072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48.20000000000001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700.0217774997202</v>
      </c>
      <c r="P65" s="37">
        <v>68.2</v>
      </c>
      <c r="Q65" s="37">
        <v>11.54</v>
      </c>
      <c r="R65" s="39">
        <v>26.3</v>
      </c>
      <c r="S65" s="39">
        <v>0</v>
      </c>
      <c r="T65" s="38">
        <f>SUMPRODUCT(LTA!J65:AN65,LTA!J$101:AN$101,LTA!J$104:AN$104)</f>
        <v>164.18</v>
      </c>
      <c r="U65" s="38">
        <f>SUMPRODUCT(LTA!J65:AN65,LTA!J$102:AN$102,LTA!J$104:AN$104)</f>
        <v>118.69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198.28</v>
      </c>
      <c r="AB65" s="76">
        <f>-STOA!O65</f>
        <v>0</v>
      </c>
      <c r="AC65">
        <f t="shared" si="0"/>
        <v>11.701845808799</v>
      </c>
      <c r="AD65">
        <f t="shared" si="1"/>
        <v>1381.375036191082</v>
      </c>
      <c r="AE65">
        <f>'IDT-1'!C65</f>
        <v>0</v>
      </c>
      <c r="AF65" s="25"/>
      <c r="AG65">
        <f t="shared" si="2"/>
        <v>1381.375036191082</v>
      </c>
      <c r="AI65" s="35">
        <f>PXIL!I65</f>
        <v>0</v>
      </c>
      <c r="AJ65" s="35">
        <f>PXIL!O65</f>
        <v>0</v>
      </c>
      <c r="AK65" s="35">
        <f>RTM_IEX!I65</f>
        <v>19.239999999999998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8.12600450016072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48.468181579440994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700.0217774997202</v>
      </c>
      <c r="P66" s="37">
        <v>68.2</v>
      </c>
      <c r="Q66" s="37">
        <v>11.54</v>
      </c>
      <c r="R66" s="39">
        <v>26.3</v>
      </c>
      <c r="S66" s="39">
        <v>0</v>
      </c>
      <c r="T66" s="38">
        <f>SUMPRODUCT(LTA!J66:AN66,LTA!J$101:AN$101,LTA!J$104:AN$104)</f>
        <v>155.95999999999998</v>
      </c>
      <c r="U66" s="38">
        <f>SUMPRODUCT(LTA!J66:AN66,LTA!J$102:AN$102,LTA!J$104:AN$104)</f>
        <v>119.03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198.28</v>
      </c>
      <c r="AB66" s="76">
        <f>-STOA!O66</f>
        <v>0</v>
      </c>
      <c r="AC66">
        <f t="shared" si="0"/>
        <v>11.605566534066304</v>
      </c>
      <c r="AD66">
        <f t="shared" si="1"/>
        <v>1370.0094970452556</v>
      </c>
      <c r="AE66">
        <f>'IDT-1'!C66</f>
        <v>0</v>
      </c>
      <c r="AF66" s="25"/>
      <c r="AG66">
        <f t="shared" si="2"/>
        <v>1370.0094970452556</v>
      </c>
      <c r="AI66" s="35">
        <f>PXIL!I66</f>
        <v>0</v>
      </c>
      <c r="AJ66" s="35">
        <f>PXIL!O66</f>
        <v>0</v>
      </c>
      <c r="AK66" s="35">
        <f>RTM_IEX!I66</f>
        <v>15.39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8.12600450016072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48.468181579440994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702.20028180667009</v>
      </c>
      <c r="P67" s="37">
        <v>68.2</v>
      </c>
      <c r="Q67" s="37">
        <v>11.54</v>
      </c>
      <c r="R67" s="39">
        <v>26.3</v>
      </c>
      <c r="S67" s="39">
        <v>0</v>
      </c>
      <c r="T67" s="38">
        <f>SUMPRODUCT(LTA!J67:AN67,LTA!J$101:AN$101,LTA!J$104:AN$104)</f>
        <v>144.38999999999999</v>
      </c>
      <c r="U67" s="38">
        <f>SUMPRODUCT(LTA!J67:AN67,LTA!J$102:AN$102,LTA!J$104:AN$104)</f>
        <v>119.03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198.28</v>
      </c>
      <c r="AB67" s="76">
        <f>-STOA!O67</f>
        <v>0</v>
      </c>
      <c r="AC67">
        <f t="shared" si="0"/>
        <v>11.736248279240247</v>
      </c>
      <c r="AD67">
        <f t="shared" si="1"/>
        <v>1305.0973196070315</v>
      </c>
      <c r="AE67">
        <f>'IDT-1'!C67</f>
        <v>0</v>
      </c>
      <c r="AF67" s="25"/>
      <c r="AG67">
        <f t="shared" si="2"/>
        <v>1305.0973196070315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-40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8.12600450016072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48.468181579440994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702.20028180667009</v>
      </c>
      <c r="P68" s="37">
        <v>68.2</v>
      </c>
      <c r="Q68" s="37">
        <v>11.54</v>
      </c>
      <c r="R68" s="39">
        <v>26.3</v>
      </c>
      <c r="S68" s="39">
        <v>0</v>
      </c>
      <c r="T68" s="38">
        <f>SUMPRODUCT(LTA!J68:AN68,LTA!J$101:AN$101,LTA!J$104:AN$104)</f>
        <v>136.88999999999999</v>
      </c>
      <c r="U68" s="38">
        <f>SUMPRODUCT(LTA!J68:AN68,LTA!J$102:AN$102,LTA!J$104:AN$104)</f>
        <v>119.03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198.28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11.6323204906158</v>
      </c>
      <c r="AD68">
        <f t="shared" ref="AD68:AD98" si="4">SUM(B68:AB68,AI68:AV68)-AC68</f>
        <v>1302.8712473956562</v>
      </c>
      <c r="AE68">
        <f>'IDT-1'!C68</f>
        <v>0</v>
      </c>
      <c r="AF68" s="25"/>
      <c r="AG68">
        <f t="shared" ref="AG68:AG98" si="5">SUM(AD68:AF68)</f>
        <v>1302.8712473956562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-35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8.12600450016072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48.468181579440994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710.01102103576488</v>
      </c>
      <c r="P69" s="37">
        <v>68.2</v>
      </c>
      <c r="Q69" s="37">
        <v>11.54</v>
      </c>
      <c r="R69" s="39">
        <v>23.38</v>
      </c>
      <c r="S69" s="39">
        <v>0</v>
      </c>
      <c r="T69" s="38">
        <f>SUMPRODUCT(LTA!J69:AN69,LTA!J$101:AN$101,LTA!J$104:AN$104)</f>
        <v>134.97</v>
      </c>
      <c r="U69" s="38">
        <f>SUMPRODUCT(LTA!J69:AN69,LTA!J$102:AN$102,LTA!J$104:AN$104)</f>
        <v>119.03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198.28</v>
      </c>
      <c r="AB69" s="76">
        <f>-STOA!O69</f>
        <v>0</v>
      </c>
      <c r="AC69">
        <f t="shared" si="3"/>
        <v>11.360784179769077</v>
      </c>
      <c r="AD69">
        <f t="shared" si="4"/>
        <v>1341.1135229355973</v>
      </c>
      <c r="AE69">
        <f>'IDT-1'!C69</f>
        <v>0</v>
      </c>
      <c r="AF69" s="25"/>
      <c r="AG69">
        <f t="shared" si="5"/>
        <v>1341.1135229355973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8.12600450016072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48.468181579440994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704.88102103576477</v>
      </c>
      <c r="P70" s="37">
        <v>68.2</v>
      </c>
      <c r="Q70" s="37">
        <v>11.54</v>
      </c>
      <c r="R70" s="39">
        <v>20.72</v>
      </c>
      <c r="S70" s="39">
        <v>0</v>
      </c>
      <c r="T70" s="38">
        <f>SUMPRODUCT(LTA!J70:AN70,LTA!J$101:AN$101,LTA!J$104:AN$104)</f>
        <v>124.69999999999999</v>
      </c>
      <c r="U70" s="38">
        <f>SUMPRODUCT(LTA!J70:AN70,LTA!J$102:AN$102,LTA!J$104:AN$104)</f>
        <v>119.03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198.28</v>
      </c>
      <c r="AB70" s="76">
        <f>-STOA!O70</f>
        <v>0</v>
      </c>
      <c r="AC70">
        <f t="shared" si="3"/>
        <v>11.209080179769078</v>
      </c>
      <c r="AD70">
        <f t="shared" si="4"/>
        <v>1323.2052269355975</v>
      </c>
      <c r="AE70">
        <f>'IDT-1'!C70</f>
        <v>0</v>
      </c>
      <c r="AF70" s="25"/>
      <c r="AG70">
        <f t="shared" si="5"/>
        <v>1323.2052269355975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8.12600450016072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48.468181579440994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699.51735672881489</v>
      </c>
      <c r="P71" s="37">
        <v>68.2</v>
      </c>
      <c r="Q71" s="37">
        <v>11.54</v>
      </c>
      <c r="R71" s="39">
        <v>19.010000000000002</v>
      </c>
      <c r="S71" s="39">
        <v>0</v>
      </c>
      <c r="T71" s="38">
        <f>SUMPRODUCT(LTA!J71:AN71,LTA!J$101:AN$101,LTA!J$104:AN$104)</f>
        <v>110.69</v>
      </c>
      <c r="U71" s="38">
        <f>SUMPRODUCT(LTA!J71:AN71,LTA!J$102:AN$102,LTA!J$104:AN$104)</f>
        <v>118.69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198.28</v>
      </c>
      <c r="AB71" s="76">
        <f>-STOA!O71</f>
        <v>0</v>
      </c>
      <c r="AC71">
        <f t="shared" si="3"/>
        <v>11.311865399590697</v>
      </c>
      <c r="AD71">
        <f t="shared" si="4"/>
        <v>1335.338777408826</v>
      </c>
      <c r="AE71">
        <f>'IDT-1'!C71</f>
        <v>0</v>
      </c>
      <c r="AF71" s="25"/>
      <c r="AG71">
        <f t="shared" si="5"/>
        <v>1335.338777408826</v>
      </c>
      <c r="AI71" s="35">
        <f>PXIL!I71</f>
        <v>0</v>
      </c>
      <c r="AJ71" s="35">
        <f>PXIL!O71</f>
        <v>0</v>
      </c>
      <c r="AK71" s="35">
        <f>RTM_IEX!I71</f>
        <v>33.659999999999997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8.12600450016072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48.20000000000001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699.57577672881484</v>
      </c>
      <c r="P72" s="37">
        <v>68.2</v>
      </c>
      <c r="Q72" s="37">
        <v>11.54</v>
      </c>
      <c r="R72" s="39">
        <v>14.52</v>
      </c>
      <c r="S72" s="39">
        <v>0</v>
      </c>
      <c r="T72" s="38">
        <f>SUMPRODUCT(LTA!J72:AN72,LTA!J$101:AN$101,LTA!J$104:AN$104)</f>
        <v>96.33</v>
      </c>
      <c r="U72" s="38">
        <f>SUMPRODUCT(LTA!J72:AN72,LTA!J$102:AN$102,LTA!J$104:AN$104)</f>
        <v>118.19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198.28</v>
      </c>
      <c r="AB72" s="76">
        <f>-STOA!O72</f>
        <v>0</v>
      </c>
      <c r="AC72">
        <f t="shared" si="3"/>
        <v>11.268775402323392</v>
      </c>
      <c r="AD72">
        <f t="shared" si="4"/>
        <v>1330.252105826652</v>
      </c>
      <c r="AE72">
        <f>'IDT-1'!C72</f>
        <v>0</v>
      </c>
      <c r="AF72" s="25"/>
      <c r="AG72">
        <f t="shared" si="5"/>
        <v>1330.252105826652</v>
      </c>
      <c r="AI72" s="35">
        <f>PXIL!I72</f>
        <v>0</v>
      </c>
      <c r="AJ72" s="35">
        <f>PXIL!O72</f>
        <v>0</v>
      </c>
      <c r="AK72" s="35">
        <f>RTM_IEX!I72</f>
        <v>48.09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8.1220803488009974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48.20000000000001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738.64460157954545</v>
      </c>
      <c r="P73" s="37">
        <v>68.2</v>
      </c>
      <c r="Q73" s="37">
        <v>22.032539774037353</v>
      </c>
      <c r="R73" s="39">
        <v>11.360000000000001</v>
      </c>
      <c r="S73" s="39">
        <v>0</v>
      </c>
      <c r="T73" s="38">
        <f>SUMPRODUCT(LTA!J73:AN73,LTA!J$101:AN$101,LTA!J$104:AN$104)</f>
        <v>84.02</v>
      </c>
      <c r="U73" s="38">
        <f>SUMPRODUCT(LTA!J73:AN73,LTA!J$102:AN$102,LTA!J$104:AN$104)</f>
        <v>122.69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198.28</v>
      </c>
      <c r="AB73" s="76">
        <f>-STOA!O73</f>
        <v>0</v>
      </c>
      <c r="AC73">
        <f t="shared" si="3"/>
        <v>11.415165902300025</v>
      </c>
      <c r="AD73">
        <f t="shared" si="4"/>
        <v>1347.5331558000839</v>
      </c>
      <c r="AE73">
        <f>'IDT-1'!C73</f>
        <v>0</v>
      </c>
      <c r="AF73" s="25"/>
      <c r="AG73">
        <f t="shared" si="5"/>
        <v>1347.5331558000839</v>
      </c>
      <c r="AI73" s="35">
        <f>PXIL!I73</f>
        <v>0</v>
      </c>
      <c r="AJ73" s="35">
        <f>PXIL!O73</f>
        <v>0</v>
      </c>
      <c r="AK73" s="35">
        <f>RTM_IEX!I73</f>
        <v>26.93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8.1220803488009974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48.20000000000001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738.64460157954545</v>
      </c>
      <c r="P74" s="37">
        <v>68.2</v>
      </c>
      <c r="Q74" s="37">
        <v>22.032539774037353</v>
      </c>
      <c r="R74" s="39">
        <v>8.83</v>
      </c>
      <c r="S74" s="39">
        <v>0</v>
      </c>
      <c r="T74" s="38">
        <f>SUMPRODUCT(LTA!J74:AN74,LTA!J$101:AN$101,LTA!J$104:AN$104)</f>
        <v>73.25</v>
      </c>
      <c r="U74" s="38">
        <f>SUMPRODUCT(LTA!J74:AN74,LTA!J$102:AN$102,LTA!J$104:AN$104)</f>
        <v>122.19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198.28</v>
      </c>
      <c r="AB74" s="76">
        <f>-STOA!O74</f>
        <v>0</v>
      </c>
      <c r="AC74">
        <f t="shared" si="3"/>
        <v>11.339649902300025</v>
      </c>
      <c r="AD74">
        <f t="shared" si="4"/>
        <v>1338.618671800084</v>
      </c>
      <c r="AE74">
        <f>'IDT-1'!C74</f>
        <v>0</v>
      </c>
      <c r="AF74" s="25"/>
      <c r="AG74">
        <f t="shared" si="5"/>
        <v>1338.618671800084</v>
      </c>
      <c r="AI74" s="35">
        <f>PXIL!I74</f>
        <v>0</v>
      </c>
      <c r="AJ74" s="35">
        <f>PXIL!O74</f>
        <v>0</v>
      </c>
      <c r="AK74" s="35">
        <f>RTM_IEX!I74</f>
        <v>31.74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8.1220803488009974</v>
      </c>
      <c r="F75">
        <f>GT_Spot!Q75</f>
        <v>0</v>
      </c>
      <c r="G75">
        <f>PPCL_NG!Q75</f>
        <v>24.49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785.23648054157456</v>
      </c>
      <c r="P75" s="37">
        <v>68.2</v>
      </c>
      <c r="Q75" s="37">
        <v>22.032539774037353</v>
      </c>
      <c r="R75" s="39">
        <v>0</v>
      </c>
      <c r="S75" s="39">
        <v>0</v>
      </c>
      <c r="T75" s="38">
        <f>SUMPRODUCT(LTA!J75:AN75,LTA!J$101:AN$101,LTA!J$104:AN$104)</f>
        <v>61.95</v>
      </c>
      <c r="U75" s="38">
        <f>SUMPRODUCT(LTA!J75:AN75,LTA!J$102:AN$102,LTA!J$104:AN$104)</f>
        <v>121.85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198.28</v>
      </c>
      <c r="AB75" s="76">
        <f>-STOA!O75</f>
        <v>0</v>
      </c>
      <c r="AC75">
        <f t="shared" si="3"/>
        <v>11.293465685581069</v>
      </c>
      <c r="AD75">
        <f t="shared" si="4"/>
        <v>1333.1667349788318</v>
      </c>
      <c r="AE75">
        <f>'IDT-1'!C75</f>
        <v>0</v>
      </c>
      <c r="AF75" s="25"/>
      <c r="AG75">
        <f t="shared" si="5"/>
        <v>1333.1667349788318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8.1220803488009974</v>
      </c>
      <c r="F76">
        <f>GT_Spot!Q76</f>
        <v>0</v>
      </c>
      <c r="G76">
        <f>PPCL_NG!Q76</f>
        <v>24.49</v>
      </c>
      <c r="H76">
        <f>PPCL_Spot!Q76</f>
        <v>0</v>
      </c>
      <c r="I76">
        <f>Bawana_NG!Q76</f>
        <v>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813.06009003725603</v>
      </c>
      <c r="P76" s="37">
        <v>68.2</v>
      </c>
      <c r="Q76" s="37">
        <v>22.032539774037353</v>
      </c>
      <c r="R76" s="39">
        <v>0</v>
      </c>
      <c r="S76" s="39">
        <v>0</v>
      </c>
      <c r="T76" s="38">
        <f>SUMPRODUCT(LTA!J76:AN76,LTA!J$101:AN$101,LTA!J$104:AN$104)</f>
        <v>52.599999999999994</v>
      </c>
      <c r="U76" s="38">
        <f>SUMPRODUCT(LTA!J76:AN76,LTA!J$102:AN$102,LTA!J$104:AN$104)</f>
        <v>121.53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-25</v>
      </c>
      <c r="AA76" s="76">
        <f>STOA!I76</f>
        <v>198.28</v>
      </c>
      <c r="AB76" s="76">
        <f>-STOA!O76</f>
        <v>0</v>
      </c>
      <c r="AC76">
        <f t="shared" si="3"/>
        <v>11.657734948467018</v>
      </c>
      <c r="AD76">
        <f t="shared" si="4"/>
        <v>1325.9560752116272</v>
      </c>
      <c r="AE76">
        <f>'IDT-1'!C76</f>
        <v>0</v>
      </c>
      <c r="AF76" s="25"/>
      <c r="AG76">
        <f t="shared" si="5"/>
        <v>1325.9560752116272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8.1220803488009974</v>
      </c>
      <c r="F77">
        <f>GT_Spot!Q77</f>
        <v>0</v>
      </c>
      <c r="G77">
        <f>PPCL_NG!Q77</f>
        <v>24.49</v>
      </c>
      <c r="H77">
        <f>PPCL_Spot!Q77</f>
        <v>0</v>
      </c>
      <c r="I77">
        <f>Bawana_NG!Q77</f>
        <v>57.598000069442037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817.93449600794736</v>
      </c>
      <c r="P77" s="37">
        <v>68.2</v>
      </c>
      <c r="Q77" s="37">
        <v>22.032539774037353</v>
      </c>
      <c r="R77" s="39">
        <v>0</v>
      </c>
      <c r="S77" s="39">
        <v>0</v>
      </c>
      <c r="T77" s="38">
        <f>SUMPRODUCT(LTA!J77:AN77,LTA!J$101:AN$101,LTA!J$104:AN$104)</f>
        <v>44.339999999999996</v>
      </c>
      <c r="U77" s="38">
        <f>SUMPRODUCT(LTA!J77:AN77,LTA!J$102:AN$102,LTA!J$104:AN$104)</f>
        <v>121.03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-50</v>
      </c>
      <c r="AA77" s="76">
        <f>STOA!I77</f>
        <v>217.52</v>
      </c>
      <c r="AB77" s="76">
        <f>-STOA!O77</f>
        <v>0</v>
      </c>
      <c r="AC77">
        <f t="shared" si="3"/>
        <v>12.079114102326365</v>
      </c>
      <c r="AD77">
        <f t="shared" si="4"/>
        <v>1325.4871020979012</v>
      </c>
      <c r="AE77">
        <f>'IDT-1'!C77</f>
        <v>0</v>
      </c>
      <c r="AF77" s="25"/>
      <c r="AG77">
        <f t="shared" si="5"/>
        <v>1325.4871020979012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8.1220803488009974</v>
      </c>
      <c r="F78">
        <f>GT_Spot!Q78</f>
        <v>0</v>
      </c>
      <c r="G78">
        <f>PPCL_NG!Q78</f>
        <v>24.49</v>
      </c>
      <c r="H78">
        <f>PPCL_Spot!Q78</f>
        <v>0</v>
      </c>
      <c r="I78">
        <f>Bawana_NG!Q78</f>
        <v>57.598000069442037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820.69291558232999</v>
      </c>
      <c r="P78" s="37">
        <v>68.2</v>
      </c>
      <c r="Q78" s="37">
        <v>22.032539774037353</v>
      </c>
      <c r="R78" s="39">
        <v>0</v>
      </c>
      <c r="S78" s="39">
        <v>0</v>
      </c>
      <c r="T78" s="38">
        <f>SUMPRODUCT(LTA!J78:AN78,LTA!J$101:AN$101,LTA!J$104:AN$104)</f>
        <v>36.86</v>
      </c>
      <c r="U78" s="38">
        <f>SUMPRODUCT(LTA!J78:AN78,LTA!J$102:AN$102,LTA!J$104:AN$104)</f>
        <v>120.19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-50</v>
      </c>
      <c r="AA78" s="76">
        <f>STOA!I78</f>
        <v>217.52</v>
      </c>
      <c r="AB78" s="76">
        <f>-STOA!O78</f>
        <v>0</v>
      </c>
      <c r="AC78">
        <f t="shared" si="3"/>
        <v>12.032396826751178</v>
      </c>
      <c r="AD78">
        <f t="shared" si="4"/>
        <v>1319.9722389478591</v>
      </c>
      <c r="AE78">
        <f>'IDT-1'!C78</f>
        <v>0</v>
      </c>
      <c r="AF78" s="25"/>
      <c r="AG78">
        <f t="shared" si="5"/>
        <v>1319.9722389478591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8.1220803488009974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57.598000069442037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820.44145558233004</v>
      </c>
      <c r="P79" s="37">
        <v>68.2</v>
      </c>
      <c r="Q79" s="37">
        <v>22.032539774037353</v>
      </c>
      <c r="R79" s="39">
        <v>0</v>
      </c>
      <c r="S79" s="39">
        <v>0</v>
      </c>
      <c r="T79" s="38">
        <f>SUMPRODUCT(LTA!J79:AN79,LTA!J$101:AN$101,LTA!J$104:AN$104)</f>
        <v>32.92</v>
      </c>
      <c r="U79" s="38">
        <f>SUMPRODUCT(LTA!J79:AN79,LTA!J$102:AN$102,LTA!J$104:AN$104)</f>
        <v>116.19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217.52</v>
      </c>
      <c r="AB79" s="76">
        <f>-STOA!O79</f>
        <v>0</v>
      </c>
      <c r="AC79">
        <f t="shared" si="3"/>
        <v>11.777223092803622</v>
      </c>
      <c r="AD79">
        <f t="shared" si="4"/>
        <v>1334.035952681807</v>
      </c>
      <c r="AE79">
        <f>'IDT-1'!C79</f>
        <v>-50</v>
      </c>
      <c r="AF79" s="25"/>
      <c r="AG79">
        <f t="shared" si="5"/>
        <v>1284.035952681807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-28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8.1220803488009974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57.598000069442037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820.44145558233004</v>
      </c>
      <c r="P80" s="37">
        <v>68.2</v>
      </c>
      <c r="Q80" s="37">
        <v>22.032539774037353</v>
      </c>
      <c r="R80" s="39">
        <v>0</v>
      </c>
      <c r="S80" s="39">
        <v>0</v>
      </c>
      <c r="T80" s="38">
        <f>SUMPRODUCT(LTA!J80:AN80,LTA!J$101:AN$101,LTA!J$104:AN$104)</f>
        <v>29.78</v>
      </c>
      <c r="U80" s="38">
        <f>SUMPRODUCT(LTA!J80:AN80,LTA!J$102:AN$102,LTA!J$104:AN$104)</f>
        <v>115.53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217.52</v>
      </c>
      <c r="AB80" s="76">
        <f>-STOA!O80</f>
        <v>0</v>
      </c>
      <c r="AC80">
        <f t="shared" si="3"/>
        <v>11.787658881428065</v>
      </c>
      <c r="AD80">
        <f t="shared" si="4"/>
        <v>1325.2255168931822</v>
      </c>
      <c r="AE80">
        <f>'IDT-1'!C80</f>
        <v>-30</v>
      </c>
      <c r="AF80" s="25"/>
      <c r="AG80">
        <f t="shared" si="5"/>
        <v>1295.2255168931822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-33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8.1220803488009974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57.598000069442037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819.19229661341035</v>
      </c>
      <c r="P81" s="37">
        <v>68.2</v>
      </c>
      <c r="Q81" s="37">
        <v>22.032539774037353</v>
      </c>
      <c r="R81" s="39">
        <v>0</v>
      </c>
      <c r="S81" s="39">
        <v>0</v>
      </c>
      <c r="T81" s="38">
        <f>SUMPRODUCT(LTA!J81:AN81,LTA!J$101:AN$101,LTA!J$104:AN$104)</f>
        <v>39.020000000000003</v>
      </c>
      <c r="U81" s="38">
        <f>SUMPRODUCT(LTA!J81:AN81,LTA!J$102:AN$102,LTA!J$104:AN$104)</f>
        <v>122.69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217.52</v>
      </c>
      <c r="AB81" s="76">
        <f>-STOA!O81</f>
        <v>0</v>
      </c>
      <c r="AC81">
        <f t="shared" si="3"/>
        <v>12.075877942862034</v>
      </c>
      <c r="AD81">
        <f t="shared" si="4"/>
        <v>1321.0881388628288</v>
      </c>
      <c r="AE81">
        <f>'IDT-1'!C81</f>
        <v>-25</v>
      </c>
      <c r="AF81" s="25"/>
      <c r="AG81">
        <f t="shared" si="5"/>
        <v>1296.0881388628288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-52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8.1220803488009974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57.598000069442037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808.99057291257623</v>
      </c>
      <c r="P82" s="37">
        <v>68.2</v>
      </c>
      <c r="Q82" s="37">
        <v>22.032539774037353</v>
      </c>
      <c r="R82" s="39">
        <v>0</v>
      </c>
      <c r="S82" s="39">
        <v>0</v>
      </c>
      <c r="T82" s="38">
        <f>SUMPRODUCT(LTA!J82:AN82,LTA!J$101:AN$101,LTA!J$104:AN$104)</f>
        <v>37.68</v>
      </c>
      <c r="U82" s="38">
        <f>SUMPRODUCT(LTA!J82:AN82,LTA!J$102:AN$102,LTA!J$104:AN$104)</f>
        <v>121.53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217.52</v>
      </c>
      <c r="AB82" s="76">
        <f>-STOA!O82</f>
        <v>0</v>
      </c>
      <c r="AC82">
        <f t="shared" si="3"/>
        <v>11.977654621499916</v>
      </c>
      <c r="AD82">
        <f t="shared" si="4"/>
        <v>1307.4846384833568</v>
      </c>
      <c r="AE82">
        <f>'IDT-1'!C82</f>
        <v>-20</v>
      </c>
      <c r="AF82" s="25"/>
      <c r="AG82">
        <f t="shared" si="5"/>
        <v>1287.4846384833568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-53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8.1220803488009974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57.598000069442037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815.96930294107665</v>
      </c>
      <c r="P83" s="37">
        <v>68.2</v>
      </c>
      <c r="Q83" s="37">
        <v>22.032539774037353</v>
      </c>
      <c r="R83" s="39">
        <v>0</v>
      </c>
      <c r="S83" s="39">
        <v>0</v>
      </c>
      <c r="T83" s="38">
        <f>SUMPRODUCT(LTA!J83:AN83,LTA!J$101:AN$101,LTA!J$104:AN$104)</f>
        <v>43.33</v>
      </c>
      <c r="U83" s="38">
        <f>SUMPRODUCT(LTA!J83:AN83,LTA!J$102:AN$102,LTA!J$104:AN$104)</f>
        <v>118.53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217.52</v>
      </c>
      <c r="AB83" s="76">
        <f>-STOA!O83</f>
        <v>0</v>
      </c>
      <c r="AC83">
        <f t="shared" si="3"/>
        <v>12.092420584638875</v>
      </c>
      <c r="AD83">
        <f t="shared" si="4"/>
        <v>1312.9986025487181</v>
      </c>
      <c r="AE83">
        <f>'IDT-1'!C83</f>
        <v>-30</v>
      </c>
      <c r="AF83" s="25"/>
      <c r="AG83">
        <f t="shared" si="5"/>
        <v>1282.9986025487181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-57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8.1220803488009974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57.598000069442037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816.0277229410766</v>
      </c>
      <c r="P84" s="37">
        <v>68.2</v>
      </c>
      <c r="Q84" s="37">
        <v>22.032539774037353</v>
      </c>
      <c r="R84" s="39">
        <v>0</v>
      </c>
      <c r="S84" s="39">
        <v>0</v>
      </c>
      <c r="T84" s="38">
        <f>SUMPRODUCT(LTA!J84:AN84,LTA!J$101:AN$101,LTA!J$104:AN$104)</f>
        <v>42.67</v>
      </c>
      <c r="U84" s="38">
        <f>SUMPRODUCT(LTA!J84:AN84,LTA!J$102:AN$102,LTA!J$104:AN$104)</f>
        <v>118.03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217.52</v>
      </c>
      <c r="AB84" s="76">
        <f>-STOA!O84</f>
        <v>0</v>
      </c>
      <c r="AC84">
        <f t="shared" si="3"/>
        <v>12.091638470363765</v>
      </c>
      <c r="AD84">
        <f t="shared" si="4"/>
        <v>1310.8978046629934</v>
      </c>
      <c r="AE84">
        <f>'IDT-1'!C84</f>
        <v>-40</v>
      </c>
      <c r="AF84" s="25"/>
      <c r="AG84">
        <f t="shared" si="5"/>
        <v>1270.8978046629934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-58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8.1220803488009974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57.598000069442037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816.31797404683243</v>
      </c>
      <c r="P85" s="37">
        <v>68.2</v>
      </c>
      <c r="Q85" s="37">
        <v>22.032539774037353</v>
      </c>
      <c r="R85" s="39">
        <v>0</v>
      </c>
      <c r="S85" s="39">
        <v>0</v>
      </c>
      <c r="T85" s="38">
        <f>SUMPRODUCT(LTA!J85:AN85,LTA!J$101:AN$101,LTA!J$104:AN$104)</f>
        <v>42</v>
      </c>
      <c r="U85" s="38">
        <f>SUMPRODUCT(LTA!J85:AN85,LTA!J$102:AN$102,LTA!J$104:AN$104)</f>
        <v>117.35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217.52</v>
      </c>
      <c r="AB85" s="76">
        <f>-STOA!O85</f>
        <v>0</v>
      </c>
      <c r="AC85">
        <f t="shared" si="3"/>
        <v>12.099678895101889</v>
      </c>
      <c r="AD85">
        <f t="shared" si="4"/>
        <v>1307.8300153440107</v>
      </c>
      <c r="AE85">
        <f>'IDT-1'!C85</f>
        <v>-45</v>
      </c>
      <c r="AF85" s="25"/>
      <c r="AG85">
        <f t="shared" si="5"/>
        <v>1262.8300153440107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-60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8.1220803488009974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57.598000069442037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815.07173486496345</v>
      </c>
      <c r="P86" s="37">
        <v>68.2</v>
      </c>
      <c r="Q86" s="37">
        <v>22.032539774037353</v>
      </c>
      <c r="R86" s="39">
        <v>0</v>
      </c>
      <c r="S86" s="39">
        <v>0</v>
      </c>
      <c r="T86" s="38">
        <f>SUMPRODUCT(LTA!J86:AN86,LTA!J$101:AN$101,LTA!J$104:AN$104)</f>
        <v>41.33</v>
      </c>
      <c r="U86" s="38">
        <f>SUMPRODUCT(LTA!J86:AN86,LTA!J$102:AN$102,LTA!J$104:AN$104)</f>
        <v>116.69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217.52</v>
      </c>
      <c r="AB86" s="76">
        <f>-STOA!O86</f>
        <v>0</v>
      </c>
      <c r="AC86">
        <f t="shared" si="3"/>
        <v>12.010269224175078</v>
      </c>
      <c r="AD86">
        <f t="shared" si="4"/>
        <v>1313.3431858330687</v>
      </c>
      <c r="AE86">
        <f>'IDT-1'!C86</f>
        <v>-45</v>
      </c>
      <c r="AF86" s="25"/>
      <c r="AG86">
        <f t="shared" si="5"/>
        <v>1268.3431858330687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-52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8.1220803488009974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57.598000069442037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813.07493049614027</v>
      </c>
      <c r="P87" s="37">
        <v>68.2</v>
      </c>
      <c r="Q87" s="37">
        <v>22.032539774037353</v>
      </c>
      <c r="R87" s="39">
        <v>0</v>
      </c>
      <c r="S87" s="39">
        <v>0</v>
      </c>
      <c r="T87" s="38">
        <f>SUMPRODUCT(LTA!J87:AN87,LTA!J$101:AN$101,LTA!J$104:AN$104)</f>
        <v>28.33</v>
      </c>
      <c r="U87" s="38">
        <f>SUMPRODUCT(LTA!J87:AN87,LTA!J$102:AN$102,LTA!J$104:AN$104)</f>
        <v>112.69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217.52</v>
      </c>
      <c r="AB87" s="76">
        <f>-STOA!O87</f>
        <v>0</v>
      </c>
      <c r="AC87">
        <f t="shared" si="3"/>
        <v>11.977763433350301</v>
      </c>
      <c r="AD87">
        <f t="shared" si="4"/>
        <v>1279.3788872550704</v>
      </c>
      <c r="AE87">
        <f>'IDT-1'!C87</f>
        <v>-45</v>
      </c>
      <c r="AF87" s="25"/>
      <c r="AG87">
        <f t="shared" si="5"/>
        <v>1234.3788872550704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-67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8.1220803488009974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57.598000069442037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813.07493049614027</v>
      </c>
      <c r="P88" s="37">
        <v>68.2</v>
      </c>
      <c r="Q88" s="37">
        <v>22.032539774037353</v>
      </c>
      <c r="R88" s="39">
        <v>0</v>
      </c>
      <c r="S88" s="39">
        <v>0</v>
      </c>
      <c r="T88" s="38">
        <f>SUMPRODUCT(LTA!J88:AN88,LTA!J$101:AN$101,LTA!J$104:AN$104)</f>
        <v>26.67</v>
      </c>
      <c r="U88" s="38">
        <f>SUMPRODUCT(LTA!J88:AN88,LTA!J$102:AN$102,LTA!J$104:AN$104)</f>
        <v>112.85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217.52</v>
      </c>
      <c r="AB88" s="76">
        <f>-STOA!O88</f>
        <v>0</v>
      </c>
      <c r="AC88">
        <f t="shared" si="3"/>
        <v>11.948221117900522</v>
      </c>
      <c r="AD88">
        <f t="shared" si="4"/>
        <v>1279.90842957052</v>
      </c>
      <c r="AE88">
        <f>'IDT-1'!C88</f>
        <v>-30</v>
      </c>
      <c r="AF88" s="25"/>
      <c r="AG88">
        <f t="shared" si="5"/>
        <v>1249.90842957052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-65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8.1220803488009974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812.65116534082028</v>
      </c>
      <c r="P89" s="37">
        <v>68.2</v>
      </c>
      <c r="Q89" s="37">
        <v>22.032539774037353</v>
      </c>
      <c r="R89" s="39">
        <v>0</v>
      </c>
      <c r="S89" s="39">
        <v>0</v>
      </c>
      <c r="T89" s="38">
        <f>SUMPRODUCT(LTA!J89:AN89,LTA!J$101:AN$101,LTA!J$104:AN$104)</f>
        <v>35</v>
      </c>
      <c r="U89" s="38">
        <f>SUMPRODUCT(LTA!J89:AN89,LTA!J$102:AN$102,LTA!J$104:AN$104)</f>
        <v>113.19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217.52</v>
      </c>
      <c r="AB89" s="76">
        <f>-STOA!O89</f>
        <v>0</v>
      </c>
      <c r="AC89">
        <f t="shared" si="3"/>
        <v>11.966660444401439</v>
      </c>
      <c r="AD89">
        <f t="shared" si="4"/>
        <v>1294.1359751071445</v>
      </c>
      <c r="AE89">
        <f>'IDT-1'!C89</f>
        <v>-10</v>
      </c>
      <c r="AF89" s="25"/>
      <c r="AG89">
        <f t="shared" si="5"/>
        <v>1284.1359751071445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-59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8.1220803488009974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813.93550452268926</v>
      </c>
      <c r="P90" s="37">
        <v>68.2</v>
      </c>
      <c r="Q90" s="37">
        <v>22.032539774037353</v>
      </c>
      <c r="R90" s="39">
        <v>0</v>
      </c>
      <c r="S90" s="39">
        <v>0</v>
      </c>
      <c r="T90" s="38">
        <f>SUMPRODUCT(LTA!J90:AN90,LTA!J$101:AN$101,LTA!J$104:AN$104)</f>
        <v>36</v>
      </c>
      <c r="U90" s="38">
        <f>SUMPRODUCT(LTA!J90:AN90,LTA!J$102:AN$102,LTA!J$104:AN$104)</f>
        <v>113.85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217.52</v>
      </c>
      <c r="AB90" s="76">
        <f>-STOA!O90</f>
        <v>0</v>
      </c>
      <c r="AC90">
        <f t="shared" si="3"/>
        <v>11.864325527655801</v>
      </c>
      <c r="AD90">
        <f t="shared" si="4"/>
        <v>1312.1826492057587</v>
      </c>
      <c r="AE90">
        <f>'IDT-1'!C90</f>
        <v>-5</v>
      </c>
      <c r="AF90" s="25"/>
      <c r="AG90">
        <f t="shared" si="5"/>
        <v>1307.1826492057587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-44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8.1183932346723058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809.88877889156629</v>
      </c>
      <c r="P91" s="37">
        <v>68.2</v>
      </c>
      <c r="Q91" s="37">
        <v>22.032539774037353</v>
      </c>
      <c r="R91" s="39">
        <v>0</v>
      </c>
      <c r="S91" s="39">
        <v>0</v>
      </c>
      <c r="T91" s="38">
        <f>SUMPRODUCT(LTA!J91:AN91,LTA!J$101:AN$101,LTA!J$104:AN$104)</f>
        <v>46.67</v>
      </c>
      <c r="U91" s="38">
        <f>SUMPRODUCT(LTA!J91:AN91,LTA!J$102:AN$102,LTA!J$104:AN$104)</f>
        <v>114.35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249.98000000000002</v>
      </c>
      <c r="AB91" s="76">
        <f>-STOA!O91</f>
        <v>0</v>
      </c>
      <c r="AC91">
        <f t="shared" si="3"/>
        <v>12.018899748373016</v>
      </c>
      <c r="AD91">
        <f t="shared" si="4"/>
        <v>1372.60766223979</v>
      </c>
      <c r="AE91">
        <f>'IDT-1'!C91</f>
        <v>-25</v>
      </c>
      <c r="AF91" s="25"/>
      <c r="AG91">
        <f t="shared" si="5"/>
        <v>1347.60766223979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-23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8.1183932346723058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810.06877889156624</v>
      </c>
      <c r="P92" s="37">
        <v>68.2</v>
      </c>
      <c r="Q92" s="37">
        <v>22.032539774037353</v>
      </c>
      <c r="R92" s="39">
        <v>0</v>
      </c>
      <c r="S92" s="39">
        <v>0</v>
      </c>
      <c r="T92" s="38">
        <f>SUMPRODUCT(LTA!J92:AN92,LTA!J$101:AN$101,LTA!J$104:AN$104)</f>
        <v>45</v>
      </c>
      <c r="U92" s="38">
        <f>SUMPRODUCT(LTA!J92:AN92,LTA!J$102:AN$102,LTA!J$104:AN$104)</f>
        <v>114.85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249.98000000000002</v>
      </c>
      <c r="AB92" s="76">
        <f>-STOA!O92</f>
        <v>0</v>
      </c>
      <c r="AC92">
        <f t="shared" si="3"/>
        <v>11.976699117473462</v>
      </c>
      <c r="AD92">
        <f t="shared" si="4"/>
        <v>1375.6598628706895</v>
      </c>
      <c r="AE92">
        <f>'IDT-1'!C92</f>
        <v>-10</v>
      </c>
      <c r="AF92" s="25"/>
      <c r="AG92">
        <f t="shared" si="5"/>
        <v>1365.6598628706895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-19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8.1183932346723058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811.1882318000296</v>
      </c>
      <c r="P93" s="37">
        <v>68.2</v>
      </c>
      <c r="Q93" s="37">
        <v>22.032539774037353</v>
      </c>
      <c r="R93" s="39">
        <v>0</v>
      </c>
      <c r="S93" s="39">
        <v>0</v>
      </c>
      <c r="T93" s="38">
        <f>SUMPRODUCT(LTA!J93:AN93,LTA!J$101:AN$101,LTA!J$104:AN$104)</f>
        <v>35</v>
      </c>
      <c r="U93" s="38">
        <f>SUMPRODUCT(LTA!J93:AN93,LTA!J$102:AN$102,LTA!J$104:AN$104)</f>
        <v>115.19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274.02</v>
      </c>
      <c r="AB93" s="76">
        <f>-STOA!O93</f>
        <v>0</v>
      </c>
      <c r="AC93">
        <f t="shared" si="3"/>
        <v>12.217019572328111</v>
      </c>
      <c r="AD93">
        <f t="shared" si="4"/>
        <v>1377.9189953242983</v>
      </c>
      <c r="AE93">
        <f>'IDT-1'!C93</f>
        <v>-20</v>
      </c>
      <c r="AF93" s="25"/>
      <c r="AG93">
        <f t="shared" si="5"/>
        <v>1357.9189953242983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-32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8.1183932346723058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809.48106159288704</v>
      </c>
      <c r="P94" s="37">
        <v>68.2</v>
      </c>
      <c r="Q94" s="37">
        <v>22.032539774037353</v>
      </c>
      <c r="R94" s="39">
        <v>0</v>
      </c>
      <c r="S94" s="39">
        <v>0</v>
      </c>
      <c r="T94" s="38">
        <f>SUMPRODUCT(LTA!J94:AN94,LTA!J$101:AN$101,LTA!J$104:AN$104)</f>
        <v>35</v>
      </c>
      <c r="U94" s="38">
        <f>SUMPRODUCT(LTA!J94:AN94,LTA!J$102:AN$102,LTA!J$104:AN$104)</f>
        <v>115.53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274.02</v>
      </c>
      <c r="AB94" s="76">
        <f>-STOA!O94</f>
        <v>0</v>
      </c>
      <c r="AC94">
        <f t="shared" si="3"/>
        <v>12.281775762112114</v>
      </c>
      <c r="AD94">
        <f t="shared" si="4"/>
        <v>1367.4870689273716</v>
      </c>
      <c r="AE94">
        <f>'IDT-1'!C94</f>
        <v>0</v>
      </c>
      <c r="AF94" s="25"/>
      <c r="AG94">
        <f t="shared" si="5"/>
        <v>1367.4870689273716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-41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8.1183932346723058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809.51662159288708</v>
      </c>
      <c r="P95" s="37">
        <v>68.2</v>
      </c>
      <c r="Q95" s="37">
        <v>22.032539774037353</v>
      </c>
      <c r="R95" s="39">
        <v>0</v>
      </c>
      <c r="S95" s="39">
        <v>0</v>
      </c>
      <c r="T95" s="38">
        <f>SUMPRODUCT(LTA!J95:AN95,LTA!J$101:AN$101,LTA!J$104:AN$104)</f>
        <v>35</v>
      </c>
      <c r="U95" s="38">
        <f>SUMPRODUCT(LTA!J95:AN95,LTA!J$102:AN$102,LTA!J$104:AN$104)</f>
        <v>112.03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274.02</v>
      </c>
      <c r="AB95" s="76">
        <f>-STOA!O95</f>
        <v>0</v>
      </c>
      <c r="AC95">
        <f t="shared" si="3"/>
        <v>12.286559097011674</v>
      </c>
      <c r="AD95">
        <f t="shared" si="4"/>
        <v>1360.0178455924724</v>
      </c>
      <c r="AE95">
        <f>'IDT-1'!C95</f>
        <v>0</v>
      </c>
      <c r="AF95" s="25"/>
      <c r="AG95">
        <f t="shared" si="5"/>
        <v>1360.0178455924724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-45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4.1993999999999998</v>
      </c>
      <c r="E96">
        <f>GT_NG!Q96</f>
        <v>8.1183932346723058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809.6662981757496</v>
      </c>
      <c r="P96" s="37">
        <v>68.2</v>
      </c>
      <c r="Q96" s="37">
        <v>22.032539774037353</v>
      </c>
      <c r="R96" s="39">
        <v>0</v>
      </c>
      <c r="S96" s="39">
        <v>0</v>
      </c>
      <c r="T96" s="38">
        <f>SUMPRODUCT(LTA!J96:AN96,LTA!J$101:AN$101,LTA!J$104:AN$104)</f>
        <v>35</v>
      </c>
      <c r="U96" s="38">
        <f>SUMPRODUCT(LTA!J96:AN96,LTA!J$102:AN$102,LTA!J$104:AN$104)</f>
        <v>112.03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274.02</v>
      </c>
      <c r="AB96" s="76">
        <f>-STOA!O96</f>
        <v>0</v>
      </c>
      <c r="AC96">
        <f t="shared" si="3"/>
        <v>12.312534688932162</v>
      </c>
      <c r="AD96">
        <f t="shared" si="4"/>
        <v>1353.0418465834143</v>
      </c>
      <c r="AE96">
        <f>'IDT-1'!C96</f>
        <v>0</v>
      </c>
      <c r="AF96" s="25"/>
      <c r="AG96">
        <f t="shared" si="5"/>
        <v>1353.0418465834143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-50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4.1993999999999998</v>
      </c>
      <c r="E97">
        <f>GT_NG!Q97</f>
        <v>8.1183932346723058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806.42404096033647</v>
      </c>
      <c r="P97" s="37">
        <v>68.2</v>
      </c>
      <c r="Q97" s="37">
        <v>22.032539774037353</v>
      </c>
      <c r="R97" s="39">
        <v>0</v>
      </c>
      <c r="S97" s="39">
        <v>0</v>
      </c>
      <c r="T97" s="38">
        <f>SUMPRODUCT(LTA!J97:AN97,LTA!J$101:AN$101,LTA!J$104:AN$104)</f>
        <v>35.33</v>
      </c>
      <c r="U97" s="38">
        <f>SUMPRODUCT(LTA!J97:AN97,LTA!J$102:AN$102,LTA!J$104:AN$104)</f>
        <v>112.35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274.02</v>
      </c>
      <c r="AB97" s="76">
        <f>-STOA!O97</f>
        <v>0</v>
      </c>
      <c r="AC97">
        <f t="shared" si="3"/>
        <v>12.460182882820474</v>
      </c>
      <c r="AD97">
        <f t="shared" si="4"/>
        <v>1330.3019411741129</v>
      </c>
      <c r="AE97">
        <f>'IDT-1'!C97</f>
        <v>0</v>
      </c>
      <c r="AF97" s="25"/>
      <c r="AG97">
        <f t="shared" si="5"/>
        <v>1330.3019411741129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-70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3.4994999999999998</v>
      </c>
      <c r="E98">
        <f>GT_NG!Q98</f>
        <v>8.1183932346723058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806.42404096033647</v>
      </c>
      <c r="P98" s="37">
        <v>68.2</v>
      </c>
      <c r="Q98" s="37">
        <v>22.032539774037353</v>
      </c>
      <c r="R98" s="39">
        <v>0</v>
      </c>
      <c r="S98" s="39">
        <v>0</v>
      </c>
      <c r="T98" s="38">
        <f>SUMPRODUCT(LTA!J98:AN98,LTA!J$101:AN$101,LTA!J$104:AN$104)</f>
        <v>35.33</v>
      </c>
      <c r="U98" s="38">
        <f>SUMPRODUCT(LTA!J98:AN98,LTA!J$102:AN$102,LTA!J$104:AN$104)</f>
        <v>112.53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274.02</v>
      </c>
      <c r="AB98" s="76">
        <f>-STOA!O98</f>
        <v>0</v>
      </c>
      <c r="AC98">
        <f t="shared" si="3"/>
        <v>12.582883088693809</v>
      </c>
      <c r="AD98">
        <f t="shared" si="4"/>
        <v>1314.6593409682396</v>
      </c>
      <c r="AE98">
        <f>'IDT-1'!C98</f>
        <v>0</v>
      </c>
      <c r="AF98" s="25"/>
      <c r="AG98">
        <f t="shared" si="5"/>
        <v>1314.6593409682396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-85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0.14942864999999997</v>
      </c>
      <c r="E99">
        <f t="shared" si="6"/>
        <v>0.19492790051771253</v>
      </c>
      <c r="F99">
        <f t="shared" si="6"/>
        <v>0</v>
      </c>
      <c r="G99">
        <f t="shared" si="6"/>
        <v>0.58511749999999962</v>
      </c>
      <c r="H99">
        <f t="shared" si="6"/>
        <v>0</v>
      </c>
      <c r="I99">
        <f t="shared" si="6"/>
        <v>1.2323979170939938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18.201882389418401</v>
      </c>
      <c r="P99" s="37">
        <f t="shared" si="6"/>
        <v>1.4111577822400212</v>
      </c>
      <c r="Q99" s="37">
        <f t="shared" si="6"/>
        <v>0.43339099000838538</v>
      </c>
      <c r="R99" s="39">
        <f t="shared" si="6"/>
        <v>0.2800882009345792</v>
      </c>
      <c r="S99" s="39">
        <f t="shared" si="6"/>
        <v>0</v>
      </c>
      <c r="T99" s="38">
        <f t="shared" si="6"/>
        <v>2.1504100000000008</v>
      </c>
      <c r="U99" s="38">
        <f t="shared" si="6"/>
        <v>2.5857825000000005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-2.4138975</v>
      </c>
      <c r="AA99" s="76">
        <f t="shared" si="6"/>
        <v>5.3766800000000075</v>
      </c>
      <c r="AB99" s="76">
        <f t="shared" si="6"/>
        <v>0</v>
      </c>
      <c r="AC99">
        <f t="shared" si="6"/>
        <v>0.29910630209996997</v>
      </c>
      <c r="AD99">
        <f t="shared" si="6"/>
        <v>29.817832528113119</v>
      </c>
      <c r="AE99">
        <f t="shared" si="6"/>
        <v>-0.25009900000000002</v>
      </c>
      <c r="AG99">
        <f t="shared" si="6"/>
        <v>29.567733528113116</v>
      </c>
      <c r="AI99">
        <f t="shared" si="6"/>
        <v>0</v>
      </c>
      <c r="AJ99">
        <f t="shared" si="6"/>
        <v>0</v>
      </c>
      <c r="AK99">
        <f t="shared" si="6"/>
        <v>0.24957250000000003</v>
      </c>
      <c r="AL99">
        <f t="shared" si="6"/>
        <v>-0.32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45521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8.1242999999999999</v>
      </c>
      <c r="E3">
        <f>GT_NG!T3</f>
        <v>9.7420718816067655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737.22138171837435</v>
      </c>
      <c r="P3" s="37">
        <v>74.960000000000008</v>
      </c>
      <c r="Q3" s="37">
        <v>26.613067788794094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408.89000000000004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38.369999999999997</v>
      </c>
      <c r="Z3" s="35">
        <f>IEX!P3</f>
        <v>0</v>
      </c>
      <c r="AA3" s="76">
        <f>STOA!J3</f>
        <v>543.16</v>
      </c>
      <c r="AB3" s="76">
        <f>-STOA!P3</f>
        <v>0</v>
      </c>
      <c r="AC3">
        <f>SUMIF(B3:AB3,"&gt;0")*$AC$2-SUMIF(B3:AB3,"&lt;0")*($AC$2/(1-$AC$2))+SUMIF(AI3:AR3,"&gt;0")*$AC$2-SUMIF(AI3:AR3,"&lt;0")*($AC$2/(1-$AC$2))</f>
        <v>17.956492027505565</v>
      </c>
      <c r="AD3">
        <f>SUM(B3:AB3,AI3:AV3)-AC3</f>
        <v>1738.1116103268569</v>
      </c>
      <c r="AE3">
        <f>'IDT-1'!F3</f>
        <v>29.748999999999999</v>
      </c>
      <c r="AF3" s="25"/>
      <c r="AG3">
        <f>SUM(AD3:AF3)</f>
        <v>1767.8606103268569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-190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9.7420718816067655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737.85831364012995</v>
      </c>
      <c r="P4" s="37">
        <v>74.960000000000008</v>
      </c>
      <c r="Q4" s="37">
        <v>26.613067788794094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410.72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39.61</v>
      </c>
      <c r="Z4" s="35">
        <f>IEX!P4</f>
        <v>0</v>
      </c>
      <c r="AA4" s="76">
        <f>STOA!J4</f>
        <v>543.16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18.241764987394983</v>
      </c>
      <c r="AD4">
        <f t="shared" ref="AD4:AD67" si="1">SUM(B4:AB4,AI4:AV4)-AC4</f>
        <v>1711.5332692887227</v>
      </c>
      <c r="AE4">
        <f>'IDT-1'!F4</f>
        <v>41.191000000000003</v>
      </c>
      <c r="AF4" s="25"/>
      <c r="AG4">
        <f t="shared" ref="AG4:AG67" si="2">SUM(AD4:AF4)</f>
        <v>1752.7242692887228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-220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9.7420718816067655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69.607583070032291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731.32639960672327</v>
      </c>
      <c r="P5" s="37">
        <v>74.960000000000008</v>
      </c>
      <c r="Q5" s="37">
        <v>26.613067788794094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409.39000000000004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29.56</v>
      </c>
      <c r="Z5" s="35">
        <f>IEX!P5</f>
        <v>0</v>
      </c>
      <c r="AA5" s="76">
        <f>STOA!J5</f>
        <v>543.16</v>
      </c>
      <c r="AB5" s="76">
        <f>-STOA!P5</f>
        <v>0</v>
      </c>
      <c r="AC5">
        <f t="shared" si="0"/>
        <v>18.260730601689488</v>
      </c>
      <c r="AD5">
        <f t="shared" si="1"/>
        <v>1673.6026917454669</v>
      </c>
      <c r="AE5">
        <f>'IDT-1'!F5</f>
        <v>50.344000000000001</v>
      </c>
      <c r="AF5" s="25"/>
      <c r="AG5">
        <f t="shared" si="2"/>
        <v>1723.946691745467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-240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9.7420718816067655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69.607583070032291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728.07132080237545</v>
      </c>
      <c r="P6" s="37">
        <v>74.960000000000008</v>
      </c>
      <c r="Q6" s="37">
        <v>26.613067788794094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409.89000000000004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15.42</v>
      </c>
      <c r="Z6" s="35">
        <f>IEX!P6</f>
        <v>0</v>
      </c>
      <c r="AA6" s="76">
        <f>STOA!J6</f>
        <v>543.16</v>
      </c>
      <c r="AB6" s="76">
        <f>-STOA!P6</f>
        <v>0</v>
      </c>
      <c r="AC6">
        <f t="shared" si="0"/>
        <v>18.288150382653502</v>
      </c>
      <c r="AD6">
        <f t="shared" si="1"/>
        <v>1636.6901931601551</v>
      </c>
      <c r="AE6">
        <f>'IDT-1'!F6</f>
        <v>64</v>
      </c>
      <c r="AF6" s="25"/>
      <c r="AG6">
        <f t="shared" si="2"/>
        <v>1700.6901931601551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-259.99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9.7420718816067655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50.905113680580044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728.53426197742567</v>
      </c>
      <c r="P7" s="37">
        <v>74.960000000000008</v>
      </c>
      <c r="Q7" s="37">
        <v>26.613067788794094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409.54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543.16</v>
      </c>
      <c r="AB7" s="76">
        <f>-STOA!P7</f>
        <v>0</v>
      </c>
      <c r="AC7">
        <f t="shared" si="0"/>
        <v>17.917843479980881</v>
      </c>
      <c r="AD7">
        <f t="shared" si="1"/>
        <v>1613.0409718484259</v>
      </c>
      <c r="AE7">
        <f>'IDT-1'!F7</f>
        <v>70.539000000000001</v>
      </c>
      <c r="AF7" s="25"/>
      <c r="AG7">
        <f t="shared" si="2"/>
        <v>1683.5799718484259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-250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9.7420718816067655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50.905113680580044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728.53426197742567</v>
      </c>
      <c r="P8" s="37">
        <v>74.960000000000008</v>
      </c>
      <c r="Q8" s="37">
        <v>26.613067788794094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405.21000000000004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543.16</v>
      </c>
      <c r="AB8" s="76">
        <f>-STOA!P8</f>
        <v>0</v>
      </c>
      <c r="AC8">
        <f t="shared" si="0"/>
        <v>17.881471479980881</v>
      </c>
      <c r="AD8">
        <f t="shared" si="1"/>
        <v>1608.7473438484258</v>
      </c>
      <c r="AE8">
        <f>'IDT-1'!F8</f>
        <v>48.908999999999999</v>
      </c>
      <c r="AF8" s="25"/>
      <c r="AG8">
        <f t="shared" si="2"/>
        <v>1657.6563438484259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-250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9.7420718816067655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52.50342345060708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633.68683277806542</v>
      </c>
      <c r="P9" s="37">
        <v>74.960000000000008</v>
      </c>
      <c r="Q9" s="37">
        <v>26.613067788794094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388.43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543.16</v>
      </c>
      <c r="AB9" s="76">
        <f>-STOA!P9</f>
        <v>0</v>
      </c>
      <c r="AC9">
        <f t="shared" si="0"/>
        <v>16.025399527036683</v>
      </c>
      <c r="AD9">
        <f t="shared" si="1"/>
        <v>1610.5742963720365</v>
      </c>
      <c r="AE9">
        <f>'IDT-1'!F9</f>
        <v>29.594000000000001</v>
      </c>
      <c r="AF9" s="25"/>
      <c r="AG9">
        <f t="shared" si="2"/>
        <v>1640.1682963720366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-140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9.7420718816067655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52.50342345060708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566.35382289486677</v>
      </c>
      <c r="P10" s="37">
        <v>74.960000000000008</v>
      </c>
      <c r="Q10" s="37">
        <v>26.613067788794094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360.54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543.16</v>
      </c>
      <c r="AB10" s="76">
        <f>-STOA!P10</f>
        <v>0</v>
      </c>
      <c r="AC10">
        <f t="shared" si="0"/>
        <v>14.378410471528909</v>
      </c>
      <c r="AD10">
        <f t="shared" si="1"/>
        <v>1616.9982755443459</v>
      </c>
      <c r="AE10">
        <f>'IDT-1'!F10</f>
        <v>7.3540000000000001</v>
      </c>
      <c r="AF10" s="25"/>
      <c r="AG10">
        <f t="shared" si="2"/>
        <v>1624.352275544346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9.7420718816067655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54.521739834829937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518.13124989155892</v>
      </c>
      <c r="P11" s="37">
        <v>75.417111562176871</v>
      </c>
      <c r="Q11" s="37">
        <v>26.613067788794094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360.22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545</v>
      </c>
      <c r="AB11" s="76">
        <f>-STOA!P11</f>
        <v>0</v>
      </c>
      <c r="AC11">
        <f t="shared" si="0"/>
        <v>13.837479298553101</v>
      </c>
      <c r="AD11">
        <f t="shared" si="1"/>
        <v>1593.3120616604135</v>
      </c>
      <c r="AE11">
        <f>'IDT-1'!F11</f>
        <v>0</v>
      </c>
      <c r="AF11" s="25"/>
      <c r="AG11">
        <f t="shared" si="2"/>
        <v>1593.3120616604135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9.7420718816067655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58.714044906976241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516.70124989155897</v>
      </c>
      <c r="P12" s="37">
        <v>75.417111562176871</v>
      </c>
      <c r="Q12" s="37">
        <v>7.6911338838100844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360.05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545</v>
      </c>
      <c r="AB12" s="76">
        <f>-STOA!P12</f>
        <v>0</v>
      </c>
      <c r="AC12">
        <f t="shared" si="0"/>
        <v>13.700310416357263</v>
      </c>
      <c r="AD12">
        <f t="shared" si="1"/>
        <v>1577.1196017097716</v>
      </c>
      <c r="AE12">
        <f>'IDT-1'!F12</f>
        <v>0</v>
      </c>
      <c r="AF12" s="25"/>
      <c r="AG12">
        <f t="shared" si="2"/>
        <v>1577.1196017097716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9.7420718816067655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58.714044906976241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458.83870081225689</v>
      </c>
      <c r="P13" s="37">
        <v>75.417111562176871</v>
      </c>
      <c r="Q13" s="37">
        <v>7.6911338838100844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360.39000000000004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545</v>
      </c>
      <c r="AB13" s="76">
        <f>-STOA!P13</f>
        <v>0</v>
      </c>
      <c r="AC13">
        <f t="shared" si="0"/>
        <v>13.168825849593345</v>
      </c>
      <c r="AD13">
        <f t="shared" si="1"/>
        <v>1554.5485371972336</v>
      </c>
      <c r="AE13">
        <f>'IDT-1'!F13</f>
        <v>0</v>
      </c>
      <c r="AF13" s="25"/>
      <c r="AG13">
        <f t="shared" si="2"/>
        <v>1554.5485371972336</v>
      </c>
      <c r="AI13" s="35">
        <f>PXIL!J13</f>
        <v>0</v>
      </c>
      <c r="AJ13" s="35">
        <f>PXIL!P13</f>
        <v>0</v>
      </c>
      <c r="AK13" s="35">
        <f>RTM_IEX!J13</f>
        <v>14.42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9.7420718816067655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58.714044906976241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458.59870081225688</v>
      </c>
      <c r="P14" s="37">
        <v>19.38</v>
      </c>
      <c r="Q14" s="37">
        <v>7.6911338838100844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360.39000000000004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545</v>
      </c>
      <c r="AB14" s="76">
        <f>-STOA!P14</f>
        <v>0</v>
      </c>
      <c r="AC14">
        <f t="shared" si="0"/>
        <v>12.978842112471058</v>
      </c>
      <c r="AD14">
        <f t="shared" si="1"/>
        <v>1532.1214093721787</v>
      </c>
      <c r="AE14">
        <f>'IDT-1'!F14</f>
        <v>0</v>
      </c>
      <c r="AF14" s="25"/>
      <c r="AG14">
        <f t="shared" si="2"/>
        <v>1532.1214093721787</v>
      </c>
      <c r="AI14" s="35">
        <f>PXIL!J14</f>
        <v>0</v>
      </c>
      <c r="AJ14" s="35">
        <f>PXIL!P14</f>
        <v>0</v>
      </c>
      <c r="AK14" s="35">
        <f>RTM_IEX!J14</f>
        <v>48.08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9.7420718816067655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58.714044906976241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460.69245081225682</v>
      </c>
      <c r="P15" s="37">
        <v>19.38</v>
      </c>
      <c r="Q15" s="37">
        <v>7.6911338838100844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360.26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545</v>
      </c>
      <c r="AB15" s="76">
        <f>-STOA!P15</f>
        <v>0</v>
      </c>
      <c r="AC15">
        <f t="shared" si="0"/>
        <v>12.833805612471059</v>
      </c>
      <c r="AD15">
        <f t="shared" si="1"/>
        <v>1515.0001958721789</v>
      </c>
      <c r="AE15">
        <f>'IDT-1'!F15</f>
        <v>0</v>
      </c>
      <c r="AF15" s="25"/>
      <c r="AG15">
        <f t="shared" si="2"/>
        <v>1515.0001958721789</v>
      </c>
      <c r="AI15" s="35">
        <f>PXIL!J15</f>
        <v>0</v>
      </c>
      <c r="AJ15" s="35">
        <f>PXIL!P15</f>
        <v>0</v>
      </c>
      <c r="AK15" s="35">
        <f>RTM_IEX!J15</f>
        <v>28.85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9.7420718816067655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58.250000000000014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460.97383164497188</v>
      </c>
      <c r="P16" s="37">
        <v>19.38</v>
      </c>
      <c r="Q16" s="37">
        <v>7.6911338838100844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360.59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545</v>
      </c>
      <c r="AB16" s="76">
        <f>-STOA!P16</f>
        <v>0</v>
      </c>
      <c r="AC16">
        <f t="shared" si="0"/>
        <v>12.673427234247264</v>
      </c>
      <c r="AD16">
        <f t="shared" si="1"/>
        <v>1496.0679101761411</v>
      </c>
      <c r="AE16">
        <f>'IDT-1'!F16</f>
        <v>0</v>
      </c>
      <c r="AF16" s="25"/>
      <c r="AG16">
        <f t="shared" si="2"/>
        <v>1496.0679101761411</v>
      </c>
      <c r="AI16" s="35">
        <f>PXIL!J16</f>
        <v>0</v>
      </c>
      <c r="AJ16" s="35">
        <f>PXIL!P16</f>
        <v>0</v>
      </c>
      <c r="AK16" s="35">
        <f>RTM_IEX!J16</f>
        <v>9.61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9.7420718816067655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58.250000000000014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458.62265451379557</v>
      </c>
      <c r="P17" s="37">
        <v>19.38</v>
      </c>
      <c r="Q17" s="37">
        <v>7.6911338838100844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360.76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-23</v>
      </c>
      <c r="AA17" s="76">
        <f>STOA!J17</f>
        <v>545</v>
      </c>
      <c r="AB17" s="76">
        <f>-STOA!P17</f>
        <v>0</v>
      </c>
      <c r="AC17">
        <f t="shared" si="0"/>
        <v>13.173089974017831</v>
      </c>
      <c r="AD17">
        <f t="shared" si="1"/>
        <v>1508.8570703051946</v>
      </c>
      <c r="AE17">
        <f>'IDT-1'!F17</f>
        <v>0</v>
      </c>
      <c r="AF17" s="25"/>
      <c r="AG17">
        <f t="shared" si="2"/>
        <v>1508.8570703051946</v>
      </c>
      <c r="AI17" s="35">
        <f>PXIL!J17</f>
        <v>0</v>
      </c>
      <c r="AJ17" s="35">
        <f>PXIL!P17</f>
        <v>0</v>
      </c>
      <c r="AK17" s="35">
        <f>RTM_IEX!J17</f>
        <v>48.08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9.7420718816067655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58.250000000000014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458.52700831273023</v>
      </c>
      <c r="P18" s="37">
        <v>19.38</v>
      </c>
      <c r="Q18" s="37">
        <v>7.6911338838100844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360.91999999999996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-50</v>
      </c>
      <c r="AA18" s="76">
        <f>STOA!J18</f>
        <v>545</v>
      </c>
      <c r="AB18" s="76">
        <f>-STOA!P18</f>
        <v>0</v>
      </c>
      <c r="AC18">
        <f t="shared" si="0"/>
        <v>13.442755804500887</v>
      </c>
      <c r="AD18">
        <f t="shared" si="1"/>
        <v>1486.4617582736462</v>
      </c>
      <c r="AE18">
        <f>'IDT-1'!F18</f>
        <v>0</v>
      </c>
      <c r="AF18" s="25"/>
      <c r="AG18">
        <f t="shared" si="2"/>
        <v>1486.4617582736462</v>
      </c>
      <c r="AI18" s="35">
        <f>PXIL!J18</f>
        <v>0</v>
      </c>
      <c r="AJ18" s="35">
        <f>PXIL!P18</f>
        <v>0</v>
      </c>
      <c r="AK18" s="35">
        <f>RTM_IEX!J18</f>
        <v>52.89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9.7420718816067655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58.250000000000014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462.34865993531935</v>
      </c>
      <c r="P19" s="37">
        <v>19.38</v>
      </c>
      <c r="Q19" s="37">
        <v>7.6911338838100844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360.41999999999996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-67</v>
      </c>
      <c r="AA19" s="76">
        <f>STOA!J19</f>
        <v>545</v>
      </c>
      <c r="AB19" s="76">
        <f>-STOA!P19</f>
        <v>0</v>
      </c>
      <c r="AC19">
        <f t="shared" si="0"/>
        <v>13.614667359453753</v>
      </c>
      <c r="AD19">
        <f t="shared" si="1"/>
        <v>1472.6114983412826</v>
      </c>
      <c r="AE19">
        <f>'IDT-1'!F19</f>
        <v>0</v>
      </c>
      <c r="AF19" s="25"/>
      <c r="AG19">
        <f t="shared" si="2"/>
        <v>1472.6114983412826</v>
      </c>
      <c r="AI19" s="35">
        <f>PXIL!J19</f>
        <v>0</v>
      </c>
      <c r="AJ19" s="35">
        <f>PXIL!P19</f>
        <v>0</v>
      </c>
      <c r="AK19" s="35">
        <f>RTM_IEX!J19</f>
        <v>52.89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9.7420718816067655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58.250000000000014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460.50318421753627</v>
      </c>
      <c r="P20" s="37">
        <v>19.38</v>
      </c>
      <c r="Q20" s="37">
        <v>7.6911338838100844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360.41999999999996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-82</v>
      </c>
      <c r="AA20" s="76">
        <f>STOA!J20</f>
        <v>545</v>
      </c>
      <c r="AB20" s="76">
        <f>-STOA!P20</f>
        <v>0</v>
      </c>
      <c r="AC20">
        <f t="shared" si="0"/>
        <v>13.726232729297708</v>
      </c>
      <c r="AD20">
        <f t="shared" si="1"/>
        <v>1455.6544572536554</v>
      </c>
      <c r="AE20">
        <f>'IDT-1'!F20</f>
        <v>0</v>
      </c>
      <c r="AF20" s="25"/>
      <c r="AG20">
        <f t="shared" si="2"/>
        <v>1455.6544572536554</v>
      </c>
      <c r="AI20" s="35">
        <f>PXIL!J20</f>
        <v>0</v>
      </c>
      <c r="AJ20" s="35">
        <f>PXIL!P20</f>
        <v>0</v>
      </c>
      <c r="AK20" s="35">
        <f>RTM_IEX!J20</f>
        <v>52.89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9.7420718816067655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461.19834509611877</v>
      </c>
      <c r="P21" s="37">
        <v>19.38</v>
      </c>
      <c r="Q21" s="37">
        <v>7.6911338838100844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360.26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-96</v>
      </c>
      <c r="AA21" s="76">
        <f>STOA!J21</f>
        <v>545</v>
      </c>
      <c r="AB21" s="76">
        <f>-STOA!P21</f>
        <v>0</v>
      </c>
      <c r="AC21">
        <f t="shared" si="0"/>
        <v>13.728112288826249</v>
      </c>
      <c r="AD21">
        <f t="shared" si="1"/>
        <v>1427.7577385727095</v>
      </c>
      <c r="AE21">
        <f>'IDT-1'!F21</f>
        <v>0</v>
      </c>
      <c r="AF21" s="25"/>
      <c r="AG21">
        <f t="shared" si="2"/>
        <v>1427.7577385727095</v>
      </c>
      <c r="AI21" s="35">
        <f>PXIL!J21</f>
        <v>0</v>
      </c>
      <c r="AJ21" s="35">
        <f>PXIL!P21</f>
        <v>0</v>
      </c>
      <c r="AK21" s="35">
        <f>RTM_IEX!J21</f>
        <v>38.46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9.7420718816067655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462.9274187109275</v>
      </c>
      <c r="P22" s="37">
        <v>19.38</v>
      </c>
      <c r="Q22" s="37">
        <v>7.6911338838100844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357.09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-107</v>
      </c>
      <c r="AA22" s="76">
        <f>STOA!J22</f>
        <v>545</v>
      </c>
      <c r="AB22" s="76">
        <f>-STOA!P22</f>
        <v>0</v>
      </c>
      <c r="AC22">
        <f t="shared" si="0"/>
        <v>13.889999242164421</v>
      </c>
      <c r="AD22">
        <f t="shared" si="1"/>
        <v>1424.7749252341798</v>
      </c>
      <c r="AE22">
        <f>'IDT-1'!F22</f>
        <v>0</v>
      </c>
      <c r="AF22" s="25"/>
      <c r="AG22">
        <f t="shared" si="2"/>
        <v>1424.7749252341798</v>
      </c>
      <c r="AI22" s="35">
        <f>PXIL!J22</f>
        <v>0</v>
      </c>
      <c r="AJ22" s="35">
        <f>PXIL!P22</f>
        <v>0</v>
      </c>
      <c r="AK22" s="35">
        <f>RTM_IEX!J22</f>
        <v>48.08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9.7420718816067655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58.127819170887257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461.79378625390478</v>
      </c>
      <c r="P23" s="37">
        <v>19.38</v>
      </c>
      <c r="Q23" s="37">
        <v>7.6911338838100844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356.61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-37.32</v>
      </c>
      <c r="AA23" s="76">
        <f>STOA!J23</f>
        <v>544.54</v>
      </c>
      <c r="AB23" s="76">
        <f>-STOA!P23</f>
        <v>0</v>
      </c>
      <c r="AC23">
        <f t="shared" si="0"/>
        <v>13.385681603783958</v>
      </c>
      <c r="AD23">
        <f t="shared" si="1"/>
        <v>1384.6834295864248</v>
      </c>
      <c r="AE23">
        <f>'IDT-1'!F23</f>
        <v>0</v>
      </c>
      <c r="AF23" s="25"/>
      <c r="AG23">
        <f t="shared" si="2"/>
        <v>1384.6834295864248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-60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9.7420718816067655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58.127819170887257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460.26173116640575</v>
      </c>
      <c r="P24" s="37">
        <v>19.38</v>
      </c>
      <c r="Q24" s="37">
        <v>7.6911338838100844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356.44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-124</v>
      </c>
      <c r="AA24" s="76">
        <f>STOA!J24</f>
        <v>544.54</v>
      </c>
      <c r="AB24" s="76">
        <f>-STOA!P24</f>
        <v>0</v>
      </c>
      <c r="AC24">
        <f t="shared" si="0"/>
        <v>13.718522829149006</v>
      </c>
      <c r="AD24">
        <f t="shared" si="1"/>
        <v>1370.3885332735608</v>
      </c>
      <c r="AE24">
        <f>'IDT-1'!F24</f>
        <v>0</v>
      </c>
      <c r="AF24" s="25"/>
      <c r="AG24">
        <f t="shared" si="2"/>
        <v>1370.3885332735608</v>
      </c>
      <c r="AI24" s="35">
        <f>PXIL!J24</f>
        <v>0</v>
      </c>
      <c r="AJ24" s="35">
        <f>PXIL!P24</f>
        <v>0</v>
      </c>
      <c r="AK24" s="35">
        <f>RTM_IEX!J24</f>
        <v>14.42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9.7420718816067655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58.250000000000014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444.17629214588885</v>
      </c>
      <c r="P25" s="37">
        <v>19.38</v>
      </c>
      <c r="Q25" s="37">
        <v>7.6911338838100844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356.44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-130</v>
      </c>
      <c r="AA25" s="76">
        <f>STOA!J25</f>
        <v>544.54</v>
      </c>
      <c r="AB25" s="76">
        <f>-STOA!P25</f>
        <v>0</v>
      </c>
      <c r="AC25">
        <f t="shared" si="0"/>
        <v>13.635258406690545</v>
      </c>
      <c r="AD25">
        <f t="shared" si="1"/>
        <v>1348.5085395046151</v>
      </c>
      <c r="AE25">
        <f>'IDT-1'!F25</f>
        <v>0</v>
      </c>
      <c r="AF25" s="25"/>
      <c r="AG25">
        <f t="shared" si="2"/>
        <v>1348.5085395046151</v>
      </c>
      <c r="AI25" s="35">
        <f>PXIL!J25</f>
        <v>0</v>
      </c>
      <c r="AJ25" s="35">
        <f>PXIL!P25</f>
        <v>0</v>
      </c>
      <c r="AK25" s="35">
        <f>RTM_IEX!J25</f>
        <v>14.42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9.7420718816067655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58.250000000000014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452.1539366348436</v>
      </c>
      <c r="P26" s="37">
        <v>19.38</v>
      </c>
      <c r="Q26" s="37">
        <v>7.6911338838100844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356.27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-145</v>
      </c>
      <c r="AA26" s="76">
        <f>STOA!J26</f>
        <v>544.54</v>
      </c>
      <c r="AB26" s="76">
        <f>-STOA!P26</f>
        <v>0</v>
      </c>
      <c r="AC26">
        <f t="shared" si="0"/>
        <v>13.908717986271101</v>
      </c>
      <c r="AD26">
        <f t="shared" si="1"/>
        <v>1350.6627244139893</v>
      </c>
      <c r="AE26">
        <f>'IDT-1'!F26</f>
        <v>0</v>
      </c>
      <c r="AF26" s="25"/>
      <c r="AG26">
        <f t="shared" si="2"/>
        <v>1350.6627244139893</v>
      </c>
      <c r="AI26" s="35">
        <f>PXIL!J26</f>
        <v>0</v>
      </c>
      <c r="AJ26" s="35">
        <f>PXIL!P26</f>
        <v>0</v>
      </c>
      <c r="AK26" s="35">
        <f>RTM_IEX!J26</f>
        <v>24.04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9.3200872002491444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58.250000000000014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531.53201568270867</v>
      </c>
      <c r="P27" s="37">
        <v>75.417111562176871</v>
      </c>
      <c r="Q27" s="37">
        <v>26.613067788794094</v>
      </c>
      <c r="R27" s="39">
        <v>4.29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357.75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-382</v>
      </c>
      <c r="AA27" s="76">
        <f>STOA!J27</f>
        <v>544.54</v>
      </c>
      <c r="AB27" s="76">
        <f>-STOA!P27</f>
        <v>0</v>
      </c>
      <c r="AC27">
        <f t="shared" si="0"/>
        <v>17.872029541672624</v>
      </c>
      <c r="AD27">
        <f t="shared" si="1"/>
        <v>1342.5145526922561</v>
      </c>
      <c r="AE27">
        <f>'IDT-1'!F27</f>
        <v>0</v>
      </c>
      <c r="AF27" s="25"/>
      <c r="AG27">
        <f t="shared" si="2"/>
        <v>1342.5145526922561</v>
      </c>
      <c r="AI27" s="35">
        <f>PXIL!J27</f>
        <v>0</v>
      </c>
      <c r="AJ27" s="35">
        <f>PXIL!P27</f>
        <v>0</v>
      </c>
      <c r="AK27" s="35">
        <f>RTM_IEX!J27</f>
        <v>96.17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9.3200872002491444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58.250000000000014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563.04913596956715</v>
      </c>
      <c r="P28" s="37">
        <v>75.417111562176871</v>
      </c>
      <c r="Q28" s="37">
        <v>26.613067788794094</v>
      </c>
      <c r="R28" s="39">
        <v>7.0400000000000009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360.62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-397</v>
      </c>
      <c r="AA28" s="76">
        <f>STOA!J28</f>
        <v>544.54</v>
      </c>
      <c r="AB28" s="76">
        <f>-STOA!P28</f>
        <v>0</v>
      </c>
      <c r="AC28">
        <f t="shared" si="0"/>
        <v>18.11751271795557</v>
      </c>
      <c r="AD28">
        <f t="shared" si="1"/>
        <v>1341.3661898028315</v>
      </c>
      <c r="AE28">
        <f>'IDT-1'!F28</f>
        <v>0</v>
      </c>
      <c r="AF28" s="25"/>
      <c r="AG28">
        <f t="shared" si="2"/>
        <v>1341.3661898028315</v>
      </c>
      <c r="AI28" s="35">
        <f>PXIL!J28</f>
        <v>0</v>
      </c>
      <c r="AJ28" s="35">
        <f>PXIL!P28</f>
        <v>0</v>
      </c>
      <c r="AK28" s="35">
        <f>RTM_IEX!J28</f>
        <v>72.13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9.3200872002491444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58.250000000000014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500.74423548842213</v>
      </c>
      <c r="P29" s="37">
        <v>76.070000000000007</v>
      </c>
      <c r="Q29" s="37">
        <v>26.87</v>
      </c>
      <c r="R29" s="39">
        <v>12.78</v>
      </c>
      <c r="S29" s="39">
        <v>0</v>
      </c>
      <c r="T29" s="38">
        <f>SUMPRODUCT(LTA!J29:AN29,LTA!J$101:AN$101,LTA!J$105:AN$105)</f>
        <v>5.3</v>
      </c>
      <c r="U29" s="38">
        <f>SUMPRODUCT(LTA!J29:AN29,LTA!J$102:AN$102,LTA!J$105:AN$105)</f>
        <v>364.07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-377.91</v>
      </c>
      <c r="AA29" s="76">
        <f>STOA!J29</f>
        <v>544.54</v>
      </c>
      <c r="AB29" s="76">
        <f>-STOA!P29</f>
        <v>0</v>
      </c>
      <c r="AC29">
        <f t="shared" si="0"/>
        <v>17.706527646397664</v>
      </c>
      <c r="AD29">
        <f t="shared" si="1"/>
        <v>1331.1920950422734</v>
      </c>
      <c r="AE29">
        <f>'IDT-1'!F29</f>
        <v>0</v>
      </c>
      <c r="AF29" s="25"/>
      <c r="AG29">
        <f t="shared" si="2"/>
        <v>1331.1920950422734</v>
      </c>
      <c r="AI29" s="35">
        <f>PXIL!J29</f>
        <v>0</v>
      </c>
      <c r="AJ29" s="35">
        <f>PXIL!P29</f>
        <v>0</v>
      </c>
      <c r="AK29" s="35">
        <f>RTM_IEX!J29</f>
        <v>91.36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9.3200872002491444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58.250000000000014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462.36677907147168</v>
      </c>
      <c r="P30" s="37">
        <v>19.580953447604205</v>
      </c>
      <c r="Q30" s="37">
        <v>7.7911486287230893</v>
      </c>
      <c r="R30" s="39">
        <v>20.532780712447519</v>
      </c>
      <c r="S30" s="39">
        <v>0</v>
      </c>
      <c r="T30" s="38">
        <f>SUMPRODUCT(LTA!J30:AN30,LTA!J$101:AN$101,LTA!J$105:AN$105)</f>
        <v>8.6999999999999993</v>
      </c>
      <c r="U30" s="38">
        <f>SUMPRODUCT(LTA!J30:AN30,LTA!J$102:AN$102,LTA!J$105:AN$105)</f>
        <v>347.5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-223</v>
      </c>
      <c r="AA30" s="76">
        <f>STOA!J30</f>
        <v>544.54</v>
      </c>
      <c r="AB30" s="76">
        <f>-STOA!P30</f>
        <v>0</v>
      </c>
      <c r="AC30">
        <f t="shared" si="0"/>
        <v>15.108870984758425</v>
      </c>
      <c r="AD30">
        <f t="shared" si="1"/>
        <v>1335.6771780757374</v>
      </c>
      <c r="AE30">
        <f>'IDT-1'!F30</f>
        <v>0</v>
      </c>
      <c r="AF30" s="25"/>
      <c r="AG30">
        <f t="shared" si="2"/>
        <v>1335.6771780757374</v>
      </c>
      <c r="AI30" s="35">
        <f>PXIL!J30</f>
        <v>0</v>
      </c>
      <c r="AJ30" s="35">
        <f>PXIL!P30</f>
        <v>0</v>
      </c>
      <c r="AK30" s="35">
        <f>RTM_IEX!J30</f>
        <v>57.7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9.3200872002491444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58.250000000000014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462.26743402740664</v>
      </c>
      <c r="P31" s="37">
        <v>19.231123444528833</v>
      </c>
      <c r="Q31" s="37">
        <v>14.19</v>
      </c>
      <c r="R31" s="39">
        <v>21.5</v>
      </c>
      <c r="S31" s="39">
        <v>0</v>
      </c>
      <c r="T31" s="38">
        <f>SUMPRODUCT(LTA!J31:AN31,LTA!J$101:AN$101,LTA!J$105:AN$105)</f>
        <v>11.129999999999999</v>
      </c>
      <c r="U31" s="38">
        <f>SUMPRODUCT(LTA!J31:AN31,LTA!J$102:AN$102,LTA!J$105:AN$105)</f>
        <v>339.69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-233</v>
      </c>
      <c r="AA31" s="76">
        <f>STOA!J31</f>
        <v>544.54</v>
      </c>
      <c r="AB31" s="76">
        <f>-STOA!P31</f>
        <v>0</v>
      </c>
      <c r="AC31">
        <f t="shared" si="0"/>
        <v>15.085364485145504</v>
      </c>
      <c r="AD31">
        <f t="shared" si="1"/>
        <v>1312.8175801870393</v>
      </c>
      <c r="AE31">
        <f>'IDT-1'!F31</f>
        <v>0</v>
      </c>
      <c r="AF31" s="25"/>
      <c r="AG31">
        <f t="shared" si="2"/>
        <v>1312.8175801870393</v>
      </c>
      <c r="AI31" s="35">
        <f>PXIL!J31</f>
        <v>0</v>
      </c>
      <c r="AJ31" s="35">
        <f>PXIL!P31</f>
        <v>0</v>
      </c>
      <c r="AK31" s="35">
        <f>RTM_IEX!J31</f>
        <v>43.28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9.3200872002491444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58.250000000000014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454.92757267419887</v>
      </c>
      <c r="P32" s="37">
        <v>19.231226794258376</v>
      </c>
      <c r="Q32" s="37">
        <v>17.613067944250869</v>
      </c>
      <c r="R32" s="39">
        <v>21.499999999999996</v>
      </c>
      <c r="S32" s="39">
        <v>0</v>
      </c>
      <c r="T32" s="38">
        <f>SUMPRODUCT(LTA!J32:AN32,LTA!J$101:AN$101,LTA!J$105:AN$105)</f>
        <v>13.21</v>
      </c>
      <c r="U32" s="38">
        <f>SUMPRODUCT(LTA!J32:AN32,LTA!J$102:AN$102,LTA!J$105:AN$105)</f>
        <v>347.4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-235</v>
      </c>
      <c r="AA32" s="76">
        <f>STOA!J32</f>
        <v>544.54</v>
      </c>
      <c r="AB32" s="76">
        <f>-STOA!P32</f>
        <v>0</v>
      </c>
      <c r="AC32">
        <f t="shared" si="0"/>
        <v>15.151642604097772</v>
      </c>
      <c r="AD32">
        <f t="shared" si="1"/>
        <v>1316.6246120088595</v>
      </c>
      <c r="AE32">
        <f>'IDT-1'!F32</f>
        <v>0</v>
      </c>
      <c r="AF32" s="25"/>
      <c r="AG32">
        <f t="shared" si="2"/>
        <v>1316.6246120088595</v>
      </c>
      <c r="AI32" s="35">
        <f>PXIL!J32</f>
        <v>0</v>
      </c>
      <c r="AJ32" s="35">
        <f>PXIL!P32</f>
        <v>0</v>
      </c>
      <c r="AK32" s="35">
        <f>RTM_IEX!J32</f>
        <v>43.28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9.3200872002491444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58.127819170887257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445.61792801050751</v>
      </c>
      <c r="P33" s="37">
        <v>19.23110529945971</v>
      </c>
      <c r="Q33" s="37">
        <v>17.613067944250869</v>
      </c>
      <c r="R33" s="39">
        <v>23.7</v>
      </c>
      <c r="S33" s="39">
        <v>0</v>
      </c>
      <c r="T33" s="38">
        <f>SUMPRODUCT(LTA!J33:AN33,LTA!J$101:AN$101,LTA!J$105:AN$105)</f>
        <v>16.62</v>
      </c>
      <c r="U33" s="38">
        <f>SUMPRODUCT(LTA!J33:AN33,LTA!J$102:AN$102,LTA!J$105:AN$105)</f>
        <v>354.41999999999996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-251</v>
      </c>
      <c r="AA33" s="76">
        <f>STOA!J33</f>
        <v>544.54</v>
      </c>
      <c r="AB33" s="76">
        <f>-STOA!P33</f>
        <v>0</v>
      </c>
      <c r="AC33">
        <f t="shared" si="0"/>
        <v>15.677512773000132</v>
      </c>
      <c r="AD33">
        <f t="shared" si="1"/>
        <v>1346.5667948523542</v>
      </c>
      <c r="AE33">
        <f>'IDT-1'!F33</f>
        <v>0</v>
      </c>
      <c r="AF33" s="25"/>
      <c r="AG33">
        <f t="shared" si="2"/>
        <v>1346.5667948523542</v>
      </c>
      <c r="AI33" s="35">
        <f>PXIL!J33</f>
        <v>0</v>
      </c>
      <c r="AJ33" s="35">
        <f>PXIL!P33</f>
        <v>0</v>
      </c>
      <c r="AK33" s="35">
        <f>RTM_IEX!J33</f>
        <v>86.55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9.3200872002491444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58.127819170887257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442.92130322680339</v>
      </c>
      <c r="P34" s="37">
        <v>31.91</v>
      </c>
      <c r="Q34" s="37">
        <v>17.613067944250869</v>
      </c>
      <c r="R34" s="39">
        <v>24.199999999999996</v>
      </c>
      <c r="S34" s="39">
        <v>0</v>
      </c>
      <c r="T34" s="38">
        <f>SUMPRODUCT(LTA!J34:AN34,LTA!J$101:AN$101,LTA!J$105:AN$105)</f>
        <v>22.759999999999998</v>
      </c>
      <c r="U34" s="38">
        <f>SUMPRODUCT(LTA!J34:AN34,LTA!J$102:AN$102,LTA!J$105:AN$105)</f>
        <v>361.66999999999996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-268</v>
      </c>
      <c r="AA34" s="76">
        <f>STOA!J34</f>
        <v>544.54</v>
      </c>
      <c r="AB34" s="76">
        <f>-STOA!P34</f>
        <v>0</v>
      </c>
      <c r="AC34">
        <f t="shared" si="0"/>
        <v>16.02204952162467</v>
      </c>
      <c r="AD34">
        <f t="shared" si="1"/>
        <v>1353.0945280205658</v>
      </c>
      <c r="AE34">
        <f>'IDT-1'!F34</f>
        <v>0</v>
      </c>
      <c r="AF34" s="25"/>
      <c r="AG34">
        <f t="shared" si="2"/>
        <v>1353.0945280205658</v>
      </c>
      <c r="AI34" s="35">
        <f>PXIL!J34</f>
        <v>0</v>
      </c>
      <c r="AJ34" s="35">
        <f>PXIL!P34</f>
        <v>0</v>
      </c>
      <c r="AK34" s="35">
        <f>RTM_IEX!J34</f>
        <v>86.55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9.3200872002491444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58.127819170887257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439.81466379581309</v>
      </c>
      <c r="P35" s="37">
        <v>19.229999999999997</v>
      </c>
      <c r="Q35" s="37">
        <v>17.613067944250869</v>
      </c>
      <c r="R35" s="39">
        <v>24.199999999999996</v>
      </c>
      <c r="S35" s="39">
        <v>0</v>
      </c>
      <c r="T35" s="38">
        <f>SUMPRODUCT(LTA!J35:AN35,LTA!J$101:AN$101,LTA!J$105:AN$105)</f>
        <v>27.759999999999998</v>
      </c>
      <c r="U35" s="38">
        <f>SUMPRODUCT(LTA!J35:AN35,LTA!J$102:AN$102,LTA!J$105:AN$105)</f>
        <v>366.44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-288</v>
      </c>
      <c r="AA35" s="76">
        <f>STOA!J35</f>
        <v>540.86999999999989</v>
      </c>
      <c r="AB35" s="76">
        <f>-STOA!P35</f>
        <v>0</v>
      </c>
      <c r="AC35">
        <f t="shared" si="0"/>
        <v>16.110104904902133</v>
      </c>
      <c r="AD35">
        <f t="shared" si="1"/>
        <v>1323.3198332062982</v>
      </c>
      <c r="AE35">
        <f>'IDT-1'!F35</f>
        <v>0</v>
      </c>
      <c r="AF35" s="25"/>
      <c r="AG35">
        <f t="shared" si="2"/>
        <v>1323.3198332062982</v>
      </c>
      <c r="AI35" s="35">
        <f>PXIL!J35</f>
        <v>0</v>
      </c>
      <c r="AJ35" s="35">
        <f>PXIL!P35</f>
        <v>0</v>
      </c>
      <c r="AK35" s="35">
        <f>RTM_IEX!J35</f>
        <v>86.55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9.3200872002491444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58.127819170887257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439.1146637958131</v>
      </c>
      <c r="P36" s="37">
        <v>19.229999999999997</v>
      </c>
      <c r="Q36" s="37">
        <v>17.613067944250869</v>
      </c>
      <c r="R36" s="39">
        <v>25.2</v>
      </c>
      <c r="S36" s="39">
        <v>0</v>
      </c>
      <c r="T36" s="38">
        <f>SUMPRODUCT(LTA!J36:AN36,LTA!J$101:AN$101,LTA!J$105:AN$105)</f>
        <v>32.9</v>
      </c>
      <c r="U36" s="38">
        <f>SUMPRODUCT(LTA!J36:AN36,LTA!J$102:AN$102,LTA!J$105:AN$105)</f>
        <v>374.86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-310</v>
      </c>
      <c r="AA36" s="76">
        <f>STOA!J36</f>
        <v>540.86999999999989</v>
      </c>
      <c r="AB36" s="76">
        <f>-STOA!P36</f>
        <v>0</v>
      </c>
      <c r="AC36">
        <f t="shared" si="0"/>
        <v>16.49370237484969</v>
      </c>
      <c r="AD36">
        <f t="shared" si="1"/>
        <v>1324.4162357363507</v>
      </c>
      <c r="AE36">
        <f>'IDT-1'!F36</f>
        <v>0</v>
      </c>
      <c r="AF36" s="25"/>
      <c r="AG36">
        <f t="shared" si="2"/>
        <v>1324.4162357363507</v>
      </c>
      <c r="AI36" s="35">
        <f>PXIL!J36</f>
        <v>0</v>
      </c>
      <c r="AJ36" s="35">
        <f>PXIL!P36</f>
        <v>0</v>
      </c>
      <c r="AK36" s="35">
        <f>RTM_IEX!J36</f>
        <v>96.17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9.3200872002491444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58.127819170887257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446.71508849581147</v>
      </c>
      <c r="P37" s="37">
        <v>19.229999999999997</v>
      </c>
      <c r="Q37" s="37">
        <v>17.613067944250869</v>
      </c>
      <c r="R37" s="39">
        <v>25.2</v>
      </c>
      <c r="S37" s="39">
        <v>0</v>
      </c>
      <c r="T37" s="38">
        <f>SUMPRODUCT(LTA!J37:AN37,LTA!J$101:AN$101,LTA!J$105:AN$105)</f>
        <v>40.36</v>
      </c>
      <c r="U37" s="38">
        <f>SUMPRODUCT(LTA!J37:AN37,LTA!J$102:AN$102,LTA!J$105:AN$105)</f>
        <v>363.19000000000005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-296.94</v>
      </c>
      <c r="AA37" s="76">
        <f>STOA!J37</f>
        <v>540.86999999999989</v>
      </c>
      <c r="AB37" s="76">
        <f>-STOA!P37</f>
        <v>0</v>
      </c>
      <c r="AC37">
        <f t="shared" si="0"/>
        <v>16.411548622442627</v>
      </c>
      <c r="AD37">
        <f t="shared" si="1"/>
        <v>1340.9488141887564</v>
      </c>
      <c r="AE37">
        <f>'IDT-1'!F37</f>
        <v>0</v>
      </c>
      <c r="AF37" s="25"/>
      <c r="AG37">
        <f t="shared" si="2"/>
        <v>1340.9488141887564</v>
      </c>
      <c r="AI37" s="35">
        <f>PXIL!J37</f>
        <v>0</v>
      </c>
      <c r="AJ37" s="35">
        <f>PXIL!P37</f>
        <v>0</v>
      </c>
      <c r="AK37" s="35">
        <f>RTM_IEX!J37</f>
        <v>96.17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9.3200872002491444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58.127819170887257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426.27099249581147</v>
      </c>
      <c r="P38" s="37">
        <v>19.229999999999997</v>
      </c>
      <c r="Q38" s="37">
        <v>17.613067944250869</v>
      </c>
      <c r="R38" s="39">
        <v>25.2</v>
      </c>
      <c r="S38" s="39">
        <v>0</v>
      </c>
      <c r="T38" s="38">
        <f>SUMPRODUCT(LTA!J38:AN38,LTA!J$101:AN$101,LTA!J$105:AN$105)</f>
        <v>47.79</v>
      </c>
      <c r="U38" s="38">
        <f>SUMPRODUCT(LTA!J38:AN38,LTA!J$102:AN$102,LTA!J$105:AN$105)</f>
        <v>369.32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-136</v>
      </c>
      <c r="AA38" s="76">
        <f>STOA!J38</f>
        <v>540.86999999999989</v>
      </c>
      <c r="AB38" s="76">
        <f>-STOA!P38</f>
        <v>0</v>
      </c>
      <c r="AC38">
        <f t="shared" si="0"/>
        <v>14.690815555292325</v>
      </c>
      <c r="AD38">
        <f t="shared" si="1"/>
        <v>1340.5554512559063</v>
      </c>
      <c r="AE38">
        <f>'IDT-1'!F38</f>
        <v>0</v>
      </c>
      <c r="AF38" s="25"/>
      <c r="AG38">
        <f t="shared" si="2"/>
        <v>1340.5554512559063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9.3200872002491444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58.127819170887257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427.25592079420119</v>
      </c>
      <c r="P39" s="37">
        <v>19.229999999999997</v>
      </c>
      <c r="Q39" s="37">
        <v>17.613067944250869</v>
      </c>
      <c r="R39" s="39">
        <v>25.2</v>
      </c>
      <c r="S39" s="39">
        <v>0</v>
      </c>
      <c r="T39" s="38">
        <f>SUMPRODUCT(LTA!J39:AN39,LTA!J$101:AN$101,LTA!J$105:AN$105)</f>
        <v>56.47</v>
      </c>
      <c r="U39" s="38">
        <f>SUMPRODUCT(LTA!J39:AN39,LTA!J$102:AN$102,LTA!J$105:AN$105)</f>
        <v>374.64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-135</v>
      </c>
      <c r="AA39" s="76">
        <f>STOA!J39</f>
        <v>540.86999999999989</v>
      </c>
      <c r="AB39" s="76">
        <f>-STOA!P39</f>
        <v>0</v>
      </c>
      <c r="AC39">
        <f t="shared" si="0"/>
        <v>14.80821779527391</v>
      </c>
      <c r="AD39">
        <f t="shared" si="1"/>
        <v>1356.4229773143145</v>
      </c>
      <c r="AE39">
        <f>'IDT-1'!F39</f>
        <v>0</v>
      </c>
      <c r="AF39" s="25"/>
      <c r="AG39">
        <f t="shared" si="2"/>
        <v>1356.4229773143145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-60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9.3200872002491444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58.127819170887257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427.34182479420122</v>
      </c>
      <c r="P40" s="37">
        <v>19.229999999999997</v>
      </c>
      <c r="Q40" s="37">
        <v>17.613067944250869</v>
      </c>
      <c r="R40" s="39">
        <v>25.2</v>
      </c>
      <c r="S40" s="39">
        <v>0</v>
      </c>
      <c r="T40" s="38">
        <f>SUMPRODUCT(LTA!J40:AN40,LTA!J$101:AN$101,LTA!J$105:AN$105)</f>
        <v>63.15</v>
      </c>
      <c r="U40" s="38">
        <f>SUMPRODUCT(LTA!J40:AN40,LTA!J$102:AN$102,LTA!J$105:AN$105)</f>
        <v>379.58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-121</v>
      </c>
      <c r="AA40" s="76">
        <f>STOA!J40</f>
        <v>540.86999999999989</v>
      </c>
      <c r="AB40" s="76">
        <f>-STOA!P40</f>
        <v>0</v>
      </c>
      <c r="AC40">
        <f t="shared" si="0"/>
        <v>14.787951180725463</v>
      </c>
      <c r="AD40">
        <f t="shared" si="1"/>
        <v>1382.1491479288629</v>
      </c>
      <c r="AE40">
        <f>'IDT-1'!F40</f>
        <v>0</v>
      </c>
      <c r="AF40" s="25"/>
      <c r="AG40">
        <f t="shared" si="2"/>
        <v>1382.1491479288629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-60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9.3200872002491444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58.127819170887257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424.79573441654992</v>
      </c>
      <c r="P41" s="37">
        <v>19.229999999999997</v>
      </c>
      <c r="Q41" s="37">
        <v>17.613067944250869</v>
      </c>
      <c r="R41" s="39">
        <v>25.2</v>
      </c>
      <c r="S41" s="39">
        <v>0</v>
      </c>
      <c r="T41" s="38">
        <f>SUMPRODUCT(LTA!J41:AN41,LTA!J$101:AN$101,LTA!J$105:AN$105)</f>
        <v>68.83</v>
      </c>
      <c r="U41" s="38">
        <f>SUMPRODUCT(LTA!J41:AN41,LTA!J$102:AN$102,LTA!J$105:AN$105)</f>
        <v>386.65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-86</v>
      </c>
      <c r="AA41" s="76">
        <f>STOA!J41</f>
        <v>540.86999999999989</v>
      </c>
      <c r="AB41" s="76">
        <f>-STOA!P41</f>
        <v>0</v>
      </c>
      <c r="AC41">
        <f t="shared" si="0"/>
        <v>14.238327192186512</v>
      </c>
      <c r="AD41">
        <f t="shared" si="1"/>
        <v>1467.9026815397506</v>
      </c>
      <c r="AE41">
        <f>'IDT-1'!F41</f>
        <v>0</v>
      </c>
      <c r="AF41" s="25"/>
      <c r="AG41">
        <f t="shared" si="2"/>
        <v>1467.9026815397506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-20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9.3200872002491444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58.127819170887257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425.43293651574726</v>
      </c>
      <c r="P42" s="37">
        <v>19.229999999999997</v>
      </c>
      <c r="Q42" s="37">
        <v>17.613067944250869</v>
      </c>
      <c r="R42" s="39">
        <v>25.2</v>
      </c>
      <c r="S42" s="39">
        <v>0</v>
      </c>
      <c r="T42" s="38">
        <f>SUMPRODUCT(LTA!J42:AN42,LTA!J$101:AN$101,LTA!J$105:AN$105)</f>
        <v>74.510000000000005</v>
      </c>
      <c r="U42" s="38">
        <f>SUMPRODUCT(LTA!J42:AN42,LTA!J$102:AN$102,LTA!J$105:AN$105)</f>
        <v>393.95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-55</v>
      </c>
      <c r="AA42" s="76">
        <f>STOA!J42</f>
        <v>540.86999999999989</v>
      </c>
      <c r="AB42" s="76">
        <f>-STOA!P42</f>
        <v>0</v>
      </c>
      <c r="AC42">
        <f t="shared" si="0"/>
        <v>14.047750011723762</v>
      </c>
      <c r="AD42">
        <f t="shared" si="1"/>
        <v>1517.7104608194106</v>
      </c>
      <c r="AE42">
        <f>'IDT-1'!F42</f>
        <v>0</v>
      </c>
      <c r="AF42" s="25"/>
      <c r="AG42">
        <f t="shared" si="2"/>
        <v>1517.7104608194106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9.3200872002491444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58.127819170887257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428.11575097079867</v>
      </c>
      <c r="P43" s="37">
        <v>19.229999999999997</v>
      </c>
      <c r="Q43" s="37">
        <v>17.613067944250869</v>
      </c>
      <c r="R43" s="39">
        <v>25.2</v>
      </c>
      <c r="S43" s="39">
        <v>0</v>
      </c>
      <c r="T43" s="38">
        <f>SUMPRODUCT(LTA!J43:AN43,LTA!J$101:AN$101,LTA!J$105:AN$105)</f>
        <v>74.510000000000005</v>
      </c>
      <c r="U43" s="38">
        <f>SUMPRODUCT(LTA!J43:AN43,LTA!J$102:AN$102,LTA!J$105:AN$105)</f>
        <v>399.84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-9</v>
      </c>
      <c r="AA43" s="76">
        <f>STOA!J43</f>
        <v>540.86999999999989</v>
      </c>
      <c r="AB43" s="76">
        <f>-STOA!P43</f>
        <v>0</v>
      </c>
      <c r="AC43">
        <f t="shared" si="0"/>
        <v>13.941867340923526</v>
      </c>
      <c r="AD43">
        <f t="shared" si="1"/>
        <v>1547.3891579452622</v>
      </c>
      <c r="AE43">
        <f>'IDT-1'!F43</f>
        <v>0</v>
      </c>
      <c r="AF43" s="25"/>
      <c r="AG43">
        <f t="shared" si="2"/>
        <v>1547.3891579452622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-40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9.3200872002491444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58.127819170887257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428.11575097079867</v>
      </c>
      <c r="P44" s="37">
        <v>19.229999999999997</v>
      </c>
      <c r="Q44" s="37">
        <v>17.613067944250869</v>
      </c>
      <c r="R44" s="39">
        <v>25.2</v>
      </c>
      <c r="S44" s="39">
        <v>0</v>
      </c>
      <c r="T44" s="38">
        <f>SUMPRODUCT(LTA!J44:AN44,LTA!J$101:AN$101,LTA!J$105:AN$105)</f>
        <v>79.099999999999994</v>
      </c>
      <c r="U44" s="38">
        <f>SUMPRODUCT(LTA!J44:AN44,LTA!J$102:AN$102,LTA!J$105:AN$105)</f>
        <v>403.80999999999995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-21</v>
      </c>
      <c r="AA44" s="76">
        <f>STOA!J44</f>
        <v>540.86999999999989</v>
      </c>
      <c r="AB44" s="76">
        <f>-STOA!P44</f>
        <v>0</v>
      </c>
      <c r="AC44">
        <f t="shared" si="0"/>
        <v>13.903646290499967</v>
      </c>
      <c r="AD44">
        <f t="shared" si="1"/>
        <v>1568.987378995686</v>
      </c>
      <c r="AE44">
        <f>'IDT-1'!F44</f>
        <v>0</v>
      </c>
      <c r="AF44" s="25"/>
      <c r="AG44">
        <f t="shared" si="2"/>
        <v>1568.987378995686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9.1417550626808115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58.127819170887257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427.62383332644987</v>
      </c>
      <c r="P45" s="37">
        <v>19.229999999999997</v>
      </c>
      <c r="Q45" s="37">
        <v>17.613067944250869</v>
      </c>
      <c r="R45" s="39">
        <v>25.2</v>
      </c>
      <c r="S45" s="39">
        <v>0</v>
      </c>
      <c r="T45" s="38">
        <f>SUMPRODUCT(LTA!J45:AN45,LTA!J$101:AN$101,LTA!J$105:AN$105)</f>
        <v>84.64</v>
      </c>
      <c r="U45" s="38">
        <f>SUMPRODUCT(LTA!J45:AN45,LTA!J$102:AN$102,LTA!J$105:AN$105)</f>
        <v>405.08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-5</v>
      </c>
      <c r="AA45" s="76">
        <f>STOA!J45</f>
        <v>540.86999999999989</v>
      </c>
      <c r="AB45" s="76">
        <f>-STOA!P45</f>
        <v>0</v>
      </c>
      <c r="AC45">
        <f t="shared" si="0"/>
        <v>13.854146302860299</v>
      </c>
      <c r="AD45">
        <f t="shared" si="1"/>
        <v>1625.4066292014084</v>
      </c>
      <c r="AE45">
        <f>'IDT-1'!F45</f>
        <v>0</v>
      </c>
      <c r="AF45" s="25"/>
      <c r="AG45">
        <f t="shared" si="2"/>
        <v>1625.4066292014084</v>
      </c>
      <c r="AI45" s="35">
        <f>PXIL!J45</f>
        <v>0</v>
      </c>
      <c r="AJ45" s="35">
        <f>PXIL!P45</f>
        <v>0</v>
      </c>
      <c r="AK45" s="35">
        <f>RTM_IEX!J45</f>
        <v>19.23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9.1417550626808115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58.127819170887257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427.62383332644987</v>
      </c>
      <c r="P46" s="37">
        <v>19.229999999999997</v>
      </c>
      <c r="Q46" s="37">
        <v>17.613067944250869</v>
      </c>
      <c r="R46" s="39">
        <v>25.2</v>
      </c>
      <c r="S46" s="39">
        <v>0</v>
      </c>
      <c r="T46" s="38">
        <f>SUMPRODUCT(LTA!J46:AN46,LTA!J$101:AN$101,LTA!J$105:AN$105)</f>
        <v>88.65</v>
      </c>
      <c r="U46" s="38">
        <f>SUMPRODUCT(LTA!J46:AN46,LTA!J$102:AN$102,LTA!J$105:AN$105)</f>
        <v>405.61999999999995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540.86999999999989</v>
      </c>
      <c r="AB46" s="76">
        <f>-STOA!P46</f>
        <v>0</v>
      </c>
      <c r="AC46">
        <f t="shared" si="0"/>
        <v>13.866222514235856</v>
      </c>
      <c r="AD46">
        <f t="shared" si="1"/>
        <v>1636.8745529900327</v>
      </c>
      <c r="AE46">
        <f>'IDT-1'!F46</f>
        <v>0</v>
      </c>
      <c r="AF46" s="25"/>
      <c r="AG46">
        <f t="shared" si="2"/>
        <v>1636.8745529900327</v>
      </c>
      <c r="AI46" s="35">
        <f>PXIL!J46</f>
        <v>0</v>
      </c>
      <c r="AJ46" s="35">
        <f>PXIL!P46</f>
        <v>0</v>
      </c>
      <c r="AK46" s="35">
        <f>RTM_IEX!J46</f>
        <v>21.16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9.1417550626808115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58.127819170887257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423.13815968324917</v>
      </c>
      <c r="P47" s="37">
        <v>19.229999999999997</v>
      </c>
      <c r="Q47" s="37">
        <v>27.67</v>
      </c>
      <c r="R47" s="39">
        <v>25.2</v>
      </c>
      <c r="S47" s="39">
        <v>0</v>
      </c>
      <c r="T47" s="38">
        <f>SUMPRODUCT(LTA!J47:AN47,LTA!J$101:AN$101,LTA!J$105:AN$105)</f>
        <v>80.709999999999994</v>
      </c>
      <c r="U47" s="38">
        <f>SUMPRODUCT(LTA!J47:AN47,LTA!J$102:AN$102,LTA!J$105:AN$105)</f>
        <v>405.82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540.86999999999989</v>
      </c>
      <c r="AB47" s="76">
        <f>-STOA!P47</f>
        <v>0</v>
      </c>
      <c r="AC47">
        <f t="shared" si="0"/>
        <v>14.114537084901263</v>
      </c>
      <c r="AD47">
        <f t="shared" si="1"/>
        <v>1666.187496831916</v>
      </c>
      <c r="AE47">
        <f>'IDT-1'!F47</f>
        <v>0</v>
      </c>
      <c r="AF47" s="25"/>
      <c r="AG47">
        <f t="shared" si="2"/>
        <v>1666.187496831916</v>
      </c>
      <c r="AI47" s="35">
        <f>PXIL!J47</f>
        <v>0</v>
      </c>
      <c r="AJ47" s="35">
        <f>PXIL!P47</f>
        <v>0</v>
      </c>
      <c r="AK47" s="35">
        <f>RTM_IEX!J47</f>
        <v>52.89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9.1417550626808115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58.127819170887257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423.13815968324917</v>
      </c>
      <c r="P48" s="37">
        <v>19.229999999999997</v>
      </c>
      <c r="Q48" s="37">
        <v>27.67</v>
      </c>
      <c r="R48" s="39">
        <v>25.2</v>
      </c>
      <c r="S48" s="39">
        <v>0</v>
      </c>
      <c r="T48" s="38">
        <f>SUMPRODUCT(LTA!J48:AN48,LTA!J$101:AN$101,LTA!J$105:AN$105)</f>
        <v>82.68</v>
      </c>
      <c r="U48" s="38">
        <f>SUMPRODUCT(LTA!J48:AN48,LTA!J$102:AN$102,LTA!J$105:AN$105)</f>
        <v>405.26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540.86999999999989</v>
      </c>
      <c r="AB48" s="76">
        <f>-STOA!P48</f>
        <v>0</v>
      </c>
      <c r="AC48">
        <f t="shared" si="0"/>
        <v>14.247593084901263</v>
      </c>
      <c r="AD48">
        <f t="shared" si="1"/>
        <v>1681.894440831916</v>
      </c>
      <c r="AE48">
        <f>'IDT-1'!F48</f>
        <v>0</v>
      </c>
      <c r="AF48" s="25"/>
      <c r="AG48">
        <f t="shared" si="2"/>
        <v>1681.894440831916</v>
      </c>
      <c r="AI48" s="35">
        <f>PXIL!J48</f>
        <v>0</v>
      </c>
      <c r="AJ48" s="35">
        <f>PXIL!P48</f>
        <v>0</v>
      </c>
      <c r="AK48" s="35">
        <f>RTM_IEX!J48</f>
        <v>67.319999999999993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9.1417550626808115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58.127819170887257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443.6037316517058</v>
      </c>
      <c r="P49" s="37">
        <v>19.229999999999997</v>
      </c>
      <c r="Q49" s="37">
        <v>27.67</v>
      </c>
      <c r="R49" s="39">
        <v>25.2</v>
      </c>
      <c r="S49" s="39">
        <v>0</v>
      </c>
      <c r="T49" s="38">
        <f>SUMPRODUCT(LTA!J49:AN49,LTA!J$101:AN$101,LTA!J$105:AN$105)</f>
        <v>79.319999999999993</v>
      </c>
      <c r="U49" s="38">
        <f>SUMPRODUCT(LTA!J49:AN49,LTA!J$102:AN$102,LTA!J$105:AN$105)</f>
        <v>402.96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540.86999999999989</v>
      </c>
      <c r="AB49" s="76">
        <f>-STOA!P49</f>
        <v>0</v>
      </c>
      <c r="AC49">
        <f t="shared" si="0"/>
        <v>14.452767889436299</v>
      </c>
      <c r="AD49">
        <f t="shared" si="1"/>
        <v>1706.1148379958377</v>
      </c>
      <c r="AE49">
        <f>'IDT-1'!F49</f>
        <v>0</v>
      </c>
      <c r="AF49" s="25"/>
      <c r="AG49">
        <f t="shared" si="2"/>
        <v>1706.1148379958377</v>
      </c>
      <c r="AI49" s="35">
        <f>PXIL!J49</f>
        <v>0</v>
      </c>
      <c r="AJ49" s="35">
        <f>PXIL!P49</f>
        <v>0</v>
      </c>
      <c r="AK49" s="35">
        <f>RTM_IEX!J49</f>
        <v>76.94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9.1417550626808115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58.127819170887257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446.12373165170584</v>
      </c>
      <c r="P50" s="37">
        <v>19.229999999999997</v>
      </c>
      <c r="Q50" s="37">
        <v>27.67</v>
      </c>
      <c r="R50" s="39">
        <v>25.2</v>
      </c>
      <c r="S50" s="39">
        <v>0</v>
      </c>
      <c r="T50" s="38">
        <f>SUMPRODUCT(LTA!J50:AN50,LTA!J$101:AN$101,LTA!J$105:AN$105)</f>
        <v>79.28</v>
      </c>
      <c r="U50" s="38">
        <f>SUMPRODUCT(LTA!J50:AN50,LTA!J$102:AN$102,LTA!J$105:AN$105)</f>
        <v>398.72999999999996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540.86999999999989</v>
      </c>
      <c r="AB50" s="76">
        <f>-STOA!P50</f>
        <v>0</v>
      </c>
      <c r="AC50">
        <f t="shared" si="0"/>
        <v>14.470323889436299</v>
      </c>
      <c r="AD50">
        <f t="shared" si="1"/>
        <v>1708.1872819958376</v>
      </c>
      <c r="AE50">
        <f>'IDT-1'!F50</f>
        <v>0</v>
      </c>
      <c r="AF50" s="25"/>
      <c r="AG50">
        <f t="shared" si="2"/>
        <v>1708.1872819958376</v>
      </c>
      <c r="AI50" s="35">
        <f>PXIL!J50</f>
        <v>0</v>
      </c>
      <c r="AJ50" s="35">
        <f>PXIL!P50</f>
        <v>0</v>
      </c>
      <c r="AK50" s="35">
        <f>RTM_IEX!J50</f>
        <v>80.78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9.1417550626808115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58.127819170887257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440.96983433559126</v>
      </c>
      <c r="P51" s="37">
        <v>19.229999999999997</v>
      </c>
      <c r="Q51" s="37">
        <v>27.67</v>
      </c>
      <c r="R51" s="39">
        <v>25.2</v>
      </c>
      <c r="S51" s="39">
        <v>0</v>
      </c>
      <c r="T51" s="38">
        <f>SUMPRODUCT(LTA!J51:AN51,LTA!J$101:AN$101,LTA!J$105:AN$105)</f>
        <v>86.3</v>
      </c>
      <c r="U51" s="38">
        <f>SUMPRODUCT(LTA!J51:AN51,LTA!J$102:AN$102,LTA!J$105:AN$105)</f>
        <v>382.45000000000005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543.89</v>
      </c>
      <c r="AB51" s="76">
        <f>-STOA!P51</f>
        <v>0</v>
      </c>
      <c r="AC51">
        <f t="shared" si="0"/>
        <v>14.581507151980936</v>
      </c>
      <c r="AD51">
        <f t="shared" si="1"/>
        <v>1721.3122014171781</v>
      </c>
      <c r="AE51">
        <f>'IDT-1'!F51</f>
        <v>0</v>
      </c>
      <c r="AF51" s="25"/>
      <c r="AG51">
        <f t="shared" si="2"/>
        <v>1721.3122014171781</v>
      </c>
      <c r="AI51" s="35">
        <f>PXIL!J51</f>
        <v>0</v>
      </c>
      <c r="AJ51" s="35">
        <f>PXIL!P51</f>
        <v>0</v>
      </c>
      <c r="AK51" s="35">
        <f>RTM_IEX!J51</f>
        <v>105.79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9.1417550626808115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58.127819170887257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442.8935843355913</v>
      </c>
      <c r="P52" s="37">
        <v>19.229999999999997</v>
      </c>
      <c r="Q52" s="37">
        <v>27.67</v>
      </c>
      <c r="R52" s="39">
        <v>25.2</v>
      </c>
      <c r="S52" s="39">
        <v>0</v>
      </c>
      <c r="T52" s="38">
        <f>SUMPRODUCT(LTA!J52:AN52,LTA!J$101:AN$101,LTA!J$105:AN$105)</f>
        <v>86.3</v>
      </c>
      <c r="U52" s="38">
        <f>SUMPRODUCT(LTA!J52:AN52,LTA!J$102:AN$102,LTA!J$105:AN$105)</f>
        <v>378.34000000000003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543.89</v>
      </c>
      <c r="AB52" s="76">
        <f>-STOA!P52</f>
        <v>0</v>
      </c>
      <c r="AC52">
        <f t="shared" si="0"/>
        <v>14.781206651980938</v>
      </c>
      <c r="AD52">
        <f t="shared" si="1"/>
        <v>1744.8862519171785</v>
      </c>
      <c r="AE52">
        <f>'IDT-1'!F52</f>
        <v>0</v>
      </c>
      <c r="AF52" s="25"/>
      <c r="AG52">
        <f t="shared" si="2"/>
        <v>1744.8862519171785</v>
      </c>
      <c r="AI52" s="35">
        <f>PXIL!J52</f>
        <v>0</v>
      </c>
      <c r="AJ52" s="35">
        <f>PXIL!P52</f>
        <v>0</v>
      </c>
      <c r="AK52" s="35">
        <f>RTM_IEX!J52</f>
        <v>131.75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9.1417550626808115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58.127819170887257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442.8935843355913</v>
      </c>
      <c r="P53" s="37">
        <v>19.229999999999997</v>
      </c>
      <c r="Q53" s="37">
        <v>27.67</v>
      </c>
      <c r="R53" s="39">
        <v>25.2</v>
      </c>
      <c r="S53" s="39">
        <v>0</v>
      </c>
      <c r="T53" s="38">
        <f>SUMPRODUCT(LTA!J53:AN53,LTA!J$101:AN$101,LTA!J$105:AN$105)</f>
        <v>84.3</v>
      </c>
      <c r="U53" s="38">
        <f>SUMPRODUCT(LTA!J53:AN53,LTA!J$102:AN$102,LTA!J$105:AN$105)</f>
        <v>384.51000000000005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543.89</v>
      </c>
      <c r="AB53" s="76">
        <f>-STOA!P53</f>
        <v>0</v>
      </c>
      <c r="AC53">
        <f t="shared" si="0"/>
        <v>14.880914651980937</v>
      </c>
      <c r="AD53">
        <f t="shared" si="1"/>
        <v>1756.6565439171786</v>
      </c>
      <c r="AE53">
        <f>'IDT-1'!F53</f>
        <v>0</v>
      </c>
      <c r="AF53" s="25"/>
      <c r="AG53">
        <f t="shared" si="2"/>
        <v>1756.6565439171786</v>
      </c>
      <c r="AI53" s="35">
        <f>PXIL!J53</f>
        <v>0</v>
      </c>
      <c r="AJ53" s="35">
        <f>PXIL!P53</f>
        <v>0</v>
      </c>
      <c r="AK53" s="35">
        <f>RTM_IEX!J53</f>
        <v>139.44999999999999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9.1417550626808115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58.127819170887257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445.54121399590616</v>
      </c>
      <c r="P54" s="37">
        <v>18.03</v>
      </c>
      <c r="Q54" s="37">
        <v>7.6999999999999993</v>
      </c>
      <c r="R54" s="39">
        <v>25.2</v>
      </c>
      <c r="S54" s="39">
        <v>0</v>
      </c>
      <c r="T54" s="38">
        <f>SUMPRODUCT(LTA!J54:AN54,LTA!J$101:AN$101,LTA!J$105:AN$105)</f>
        <v>84.28</v>
      </c>
      <c r="U54" s="38">
        <f>SUMPRODUCT(LTA!J54:AN54,LTA!J$102:AN$102,LTA!J$105:AN$105)</f>
        <v>390.54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543.89</v>
      </c>
      <c r="AB54" s="76">
        <f>-STOA!P54</f>
        <v>0</v>
      </c>
      <c r="AC54">
        <f t="shared" si="0"/>
        <v>14.985810741127583</v>
      </c>
      <c r="AD54">
        <f t="shared" si="1"/>
        <v>1769.0392774883467</v>
      </c>
      <c r="AE54">
        <f>'IDT-1'!F54</f>
        <v>0</v>
      </c>
      <c r="AF54" s="25"/>
      <c r="AG54">
        <f t="shared" si="2"/>
        <v>1769.0392774883467</v>
      </c>
      <c r="AI54" s="35">
        <f>PXIL!J54</f>
        <v>0</v>
      </c>
      <c r="AJ54" s="35">
        <f>PXIL!P54</f>
        <v>0</v>
      </c>
      <c r="AK54" s="35">
        <f>RTM_IEX!J54</f>
        <v>164.45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9.1417550626808115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58.127819170887257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449.36079090894964</v>
      </c>
      <c r="P55" s="37">
        <v>19.230000000000004</v>
      </c>
      <c r="Q55" s="37">
        <v>7.6999999999999993</v>
      </c>
      <c r="R55" s="39">
        <v>25.2</v>
      </c>
      <c r="S55" s="39">
        <v>0</v>
      </c>
      <c r="T55" s="38">
        <f>SUMPRODUCT(LTA!J55:AN55,LTA!J$101:AN$101,LTA!J$105:AN$105)</f>
        <v>86</v>
      </c>
      <c r="U55" s="38">
        <f>SUMPRODUCT(LTA!J55:AN55,LTA!J$102:AN$102,LTA!J$105:AN$105)</f>
        <v>396.26000000000005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543.89</v>
      </c>
      <c r="AB55" s="76">
        <f>-STOA!P55</f>
        <v>0</v>
      </c>
      <c r="AC55">
        <f t="shared" si="0"/>
        <v>14.67038718719715</v>
      </c>
      <c r="AD55">
        <f t="shared" si="1"/>
        <v>1731.8042779553209</v>
      </c>
      <c r="AE55">
        <f>'IDT-1'!F55</f>
        <v>0</v>
      </c>
      <c r="AF55" s="25"/>
      <c r="AG55">
        <f t="shared" si="2"/>
        <v>1731.8042779553209</v>
      </c>
      <c r="AI55" s="35">
        <f>PXIL!J55</f>
        <v>0</v>
      </c>
      <c r="AJ55" s="35">
        <f>PXIL!P55</f>
        <v>0</v>
      </c>
      <c r="AK55" s="35">
        <f>RTM_IEX!J55</f>
        <v>114.44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9.1417550626808115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58.127819170887257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449.36079090894964</v>
      </c>
      <c r="P56" s="37">
        <v>19.230000000000004</v>
      </c>
      <c r="Q56" s="37">
        <v>7.6999999999999993</v>
      </c>
      <c r="R56" s="39">
        <v>25.2</v>
      </c>
      <c r="S56" s="39">
        <v>0</v>
      </c>
      <c r="T56" s="38">
        <f>SUMPRODUCT(LTA!J56:AN56,LTA!J$101:AN$101,LTA!J$105:AN$105)</f>
        <v>86</v>
      </c>
      <c r="U56" s="38">
        <f>SUMPRODUCT(LTA!J56:AN56,LTA!J$102:AN$102,LTA!J$105:AN$105)</f>
        <v>401.74000000000007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543.89</v>
      </c>
      <c r="AB56" s="76">
        <f>-STOA!P56</f>
        <v>0</v>
      </c>
      <c r="AC56">
        <f t="shared" si="0"/>
        <v>14.619483187197149</v>
      </c>
      <c r="AD56">
        <f t="shared" si="1"/>
        <v>1725.7951819553209</v>
      </c>
      <c r="AE56">
        <f>'IDT-1'!F56</f>
        <v>0</v>
      </c>
      <c r="AF56" s="25"/>
      <c r="AG56">
        <f t="shared" si="2"/>
        <v>1725.7951819553209</v>
      </c>
      <c r="AI56" s="35">
        <f>PXIL!J56</f>
        <v>0</v>
      </c>
      <c r="AJ56" s="35">
        <f>PXIL!P56</f>
        <v>0</v>
      </c>
      <c r="AK56" s="35">
        <f>RTM_IEX!J56</f>
        <v>102.9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9.1417550626808115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58.127819170887257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447.06245362962017</v>
      </c>
      <c r="P57" s="37">
        <v>19.230000000000004</v>
      </c>
      <c r="Q57" s="37">
        <v>7.6999999999999993</v>
      </c>
      <c r="R57" s="39">
        <v>25.2</v>
      </c>
      <c r="S57" s="39">
        <v>0</v>
      </c>
      <c r="T57" s="38">
        <f>SUMPRODUCT(LTA!J57:AN57,LTA!J$101:AN$101,LTA!J$105:AN$105)</f>
        <v>86</v>
      </c>
      <c r="U57" s="38">
        <f>SUMPRODUCT(LTA!J57:AN57,LTA!J$102:AN$102,LTA!J$105:AN$105)</f>
        <v>400.74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543.89</v>
      </c>
      <c r="AB57" s="76">
        <f>-STOA!P57</f>
        <v>0</v>
      </c>
      <c r="AC57">
        <f t="shared" si="0"/>
        <v>14.858393154050782</v>
      </c>
      <c r="AD57">
        <f t="shared" si="1"/>
        <v>1753.9979347091373</v>
      </c>
      <c r="AE57">
        <f>'IDT-1'!F57</f>
        <v>0</v>
      </c>
      <c r="AF57" s="25"/>
      <c r="AG57">
        <f t="shared" si="2"/>
        <v>1753.9979347091373</v>
      </c>
      <c r="AI57" s="35">
        <f>PXIL!J57</f>
        <v>0</v>
      </c>
      <c r="AJ57" s="35">
        <f>PXIL!P57</f>
        <v>0</v>
      </c>
      <c r="AK57" s="35">
        <f>RTM_IEX!J57</f>
        <v>134.63999999999999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9.1417550626808115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58.127819170887257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444.17722543908724</v>
      </c>
      <c r="P58" s="37">
        <v>72.41</v>
      </c>
      <c r="Q58" s="37">
        <v>7.6999999999999993</v>
      </c>
      <c r="R58" s="39">
        <v>25.2</v>
      </c>
      <c r="S58" s="39">
        <v>0</v>
      </c>
      <c r="T58" s="38">
        <f>SUMPRODUCT(LTA!J58:AN58,LTA!J$101:AN$101,LTA!J$105:AN$105)</f>
        <v>86</v>
      </c>
      <c r="U58" s="38">
        <f>SUMPRODUCT(LTA!J58:AN58,LTA!J$102:AN$102,LTA!J$105:AN$105)</f>
        <v>416.50000000000006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543.89</v>
      </c>
      <c r="AB58" s="76">
        <f>-STOA!P58</f>
        <v>0</v>
      </c>
      <c r="AC58">
        <f t="shared" si="0"/>
        <v>15.308253237250305</v>
      </c>
      <c r="AD58">
        <f t="shared" si="1"/>
        <v>1807.1028464354054</v>
      </c>
      <c r="AE58">
        <f>'IDT-1'!F58</f>
        <v>0</v>
      </c>
      <c r="AF58" s="25"/>
      <c r="AG58">
        <f t="shared" si="2"/>
        <v>1807.1028464354054</v>
      </c>
      <c r="AI58" s="35">
        <f>PXIL!J58</f>
        <v>0</v>
      </c>
      <c r="AJ58" s="35">
        <f>PXIL!P58</f>
        <v>0</v>
      </c>
      <c r="AK58" s="35">
        <f>RTM_IEX!J58</f>
        <v>122.14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9.1417550626808115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58.127819170887257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443.28942544841289</v>
      </c>
      <c r="P59" s="37">
        <v>74.959999999999994</v>
      </c>
      <c r="Q59" s="37">
        <v>26.61</v>
      </c>
      <c r="R59" s="39">
        <v>25.2</v>
      </c>
      <c r="S59" s="39">
        <v>0</v>
      </c>
      <c r="T59" s="38">
        <f>SUMPRODUCT(LTA!J59:AN59,LTA!J$101:AN$101,LTA!J$105:AN$105)</f>
        <v>86</v>
      </c>
      <c r="U59" s="38">
        <f>SUMPRODUCT(LTA!J59:AN59,LTA!J$102:AN$102,LTA!J$105:AN$105)</f>
        <v>436.35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543.89</v>
      </c>
      <c r="AB59" s="76">
        <f>-STOA!P59</f>
        <v>0</v>
      </c>
      <c r="AC59">
        <f t="shared" si="0"/>
        <v>15.55892771732864</v>
      </c>
      <c r="AD59">
        <f t="shared" si="1"/>
        <v>1836.6943719646522</v>
      </c>
      <c r="AE59">
        <f>'IDT-1'!F59</f>
        <v>0</v>
      </c>
      <c r="AF59" s="25"/>
      <c r="AG59">
        <f t="shared" si="2"/>
        <v>1836.6943719646522</v>
      </c>
      <c r="AI59" s="35">
        <f>PXIL!J59</f>
        <v>0</v>
      </c>
      <c r="AJ59" s="35">
        <f>PXIL!P59</f>
        <v>0</v>
      </c>
      <c r="AK59" s="35">
        <f>RTM_IEX!J59</f>
        <v>111.56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9.1417550626808115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58.127819170887257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443.28942544841289</v>
      </c>
      <c r="P60" s="37">
        <v>74.959999999999994</v>
      </c>
      <c r="Q60" s="37">
        <v>26.61</v>
      </c>
      <c r="R60" s="39">
        <v>25.2</v>
      </c>
      <c r="S60" s="39">
        <v>0</v>
      </c>
      <c r="T60" s="38">
        <f>SUMPRODUCT(LTA!J60:AN60,LTA!J$101:AN$101,LTA!J$105:AN$105)</f>
        <v>83</v>
      </c>
      <c r="U60" s="38">
        <f>SUMPRODUCT(LTA!J60:AN60,LTA!J$102:AN$102,LTA!J$105:AN$105)</f>
        <v>453.74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34.619999999999997</v>
      </c>
      <c r="Z60" s="35">
        <f>IEX!P60</f>
        <v>0</v>
      </c>
      <c r="AA60" s="76">
        <f>STOA!J60</f>
        <v>543.89</v>
      </c>
      <c r="AB60" s="76">
        <f>-STOA!P60</f>
        <v>0</v>
      </c>
      <c r="AC60">
        <f t="shared" si="0"/>
        <v>15.857463717328638</v>
      </c>
      <c r="AD60">
        <f t="shared" si="1"/>
        <v>1871.9358359646521</v>
      </c>
      <c r="AE60">
        <f>'IDT-1'!F60</f>
        <v>0</v>
      </c>
      <c r="AF60" s="25"/>
      <c r="AG60">
        <f t="shared" si="2"/>
        <v>1871.9358359646521</v>
      </c>
      <c r="AI60" s="35">
        <f>PXIL!J60</f>
        <v>0</v>
      </c>
      <c r="AJ60" s="35">
        <f>PXIL!P60</f>
        <v>0</v>
      </c>
      <c r="AK60" s="35">
        <f>RTM_IEX!J60</f>
        <v>98.09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9.1417550626808115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58.127819170887257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487.6484115392073</v>
      </c>
      <c r="P61" s="37">
        <v>74.959999999999994</v>
      </c>
      <c r="Q61" s="37">
        <v>26.61</v>
      </c>
      <c r="R61" s="39">
        <v>25.2</v>
      </c>
      <c r="S61" s="39">
        <v>0</v>
      </c>
      <c r="T61" s="38">
        <f>SUMPRODUCT(LTA!J61:AN61,LTA!J$101:AN$101,LTA!J$105:AN$105)</f>
        <v>81</v>
      </c>
      <c r="U61" s="38">
        <f>SUMPRODUCT(LTA!J61:AN61,LTA!J$102:AN$102,LTA!J$105:AN$105)</f>
        <v>449.72999999999996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55.78</v>
      </c>
      <c r="Z61" s="35">
        <f>IEX!P61</f>
        <v>0</v>
      </c>
      <c r="AA61" s="76">
        <f>STOA!J61</f>
        <v>543.89</v>
      </c>
      <c r="AB61" s="76">
        <f>-STOA!P61</f>
        <v>0</v>
      </c>
      <c r="AC61">
        <f t="shared" si="0"/>
        <v>15.808063200491313</v>
      </c>
      <c r="AD61">
        <f t="shared" si="1"/>
        <v>1866.1042225722842</v>
      </c>
      <c r="AE61">
        <f>'IDT-1'!F61</f>
        <v>0</v>
      </c>
      <c r="AF61" s="25"/>
      <c r="AG61">
        <f t="shared" si="2"/>
        <v>1866.1042225722842</v>
      </c>
      <c r="AI61" s="35">
        <f>PXIL!J61</f>
        <v>0</v>
      </c>
      <c r="AJ61" s="35">
        <f>PXIL!P61</f>
        <v>0</v>
      </c>
      <c r="AK61" s="35">
        <f>RTM_IEX!J61</f>
        <v>32.700000000000003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9.1417550626808115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58.250000000000014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495.04393214236978</v>
      </c>
      <c r="P62" s="37">
        <v>74.959999999999994</v>
      </c>
      <c r="Q62" s="37">
        <v>26.61</v>
      </c>
      <c r="R62" s="39">
        <v>25.2</v>
      </c>
      <c r="S62" s="39">
        <v>0</v>
      </c>
      <c r="T62" s="38">
        <f>SUMPRODUCT(LTA!J62:AN62,LTA!J$101:AN$101,LTA!J$105:AN$105)</f>
        <v>78</v>
      </c>
      <c r="U62" s="38">
        <f>SUMPRODUCT(LTA!J62:AN62,LTA!J$102:AN$102,LTA!J$105:AN$105)</f>
        <v>445.53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67.319999999999993</v>
      </c>
      <c r="Z62" s="35">
        <f>IEX!P62</f>
        <v>0</v>
      </c>
      <c r="AA62" s="76">
        <f>STOA!J62</f>
        <v>543.89</v>
      </c>
      <c r="AB62" s="76">
        <f>-STOA!P62</f>
        <v>0</v>
      </c>
      <c r="AC62">
        <f t="shared" si="0"/>
        <v>15.931859892522425</v>
      </c>
      <c r="AD62">
        <f t="shared" si="1"/>
        <v>1880.7181273125284</v>
      </c>
      <c r="AE62">
        <f>'IDT-1'!F62</f>
        <v>0</v>
      </c>
      <c r="AF62" s="25"/>
      <c r="AG62">
        <f t="shared" si="2"/>
        <v>1880.7181273125284</v>
      </c>
      <c r="AI62" s="35">
        <f>PXIL!J62</f>
        <v>0</v>
      </c>
      <c r="AJ62" s="35">
        <f>PXIL!P62</f>
        <v>0</v>
      </c>
      <c r="AK62" s="35">
        <f>RTM_IEX!J62</f>
        <v>35.58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9.1417550626808115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58.250000000000014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513.41865794028365</v>
      </c>
      <c r="P63" s="37">
        <v>74.959999999999994</v>
      </c>
      <c r="Q63" s="37">
        <v>26.61</v>
      </c>
      <c r="R63" s="39">
        <v>25.2</v>
      </c>
      <c r="S63" s="39">
        <v>0</v>
      </c>
      <c r="T63" s="38">
        <f>SUMPRODUCT(LTA!J63:AN63,LTA!J$101:AN$101,LTA!J$105:AN$105)</f>
        <v>73</v>
      </c>
      <c r="U63" s="38">
        <f>SUMPRODUCT(LTA!J63:AN63,LTA!J$102:AN$102,LTA!J$105:AN$105)</f>
        <v>449.35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68.28</v>
      </c>
      <c r="Z63" s="35">
        <f>IEX!P63</f>
        <v>0</v>
      </c>
      <c r="AA63" s="76">
        <f>STOA!J63</f>
        <v>543.89</v>
      </c>
      <c r="AB63" s="76">
        <f>-STOA!P63</f>
        <v>0</v>
      </c>
      <c r="AC63">
        <f t="shared" si="0"/>
        <v>16.039622320971574</v>
      </c>
      <c r="AD63">
        <f t="shared" si="1"/>
        <v>1833.185090681993</v>
      </c>
      <c r="AE63">
        <f>'IDT-1'!F63</f>
        <v>0</v>
      </c>
      <c r="AF63" s="25"/>
      <c r="AG63">
        <f t="shared" si="2"/>
        <v>1833.185090681993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9.1417550626808115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58.250000000000014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523.43865794028363</v>
      </c>
      <c r="P64" s="37">
        <v>74.959999999999994</v>
      </c>
      <c r="Q64" s="37">
        <v>26.61</v>
      </c>
      <c r="R64" s="39">
        <v>25.2</v>
      </c>
      <c r="S64" s="39">
        <v>0</v>
      </c>
      <c r="T64" s="38">
        <f>SUMPRODUCT(LTA!J64:AN64,LTA!J$101:AN$101,LTA!J$105:AN$105)</f>
        <v>69</v>
      </c>
      <c r="U64" s="38">
        <f>SUMPRODUCT(LTA!J64:AN64,LTA!J$102:AN$102,LTA!J$105:AN$105)</f>
        <v>443.24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68.28</v>
      </c>
      <c r="Z64" s="35">
        <f>IEX!P64</f>
        <v>0</v>
      </c>
      <c r="AA64" s="76">
        <f>STOA!J64</f>
        <v>543.89</v>
      </c>
      <c r="AB64" s="76">
        <f>-STOA!P64</f>
        <v>0</v>
      </c>
      <c r="AC64">
        <f t="shared" si="0"/>
        <v>16.013452847796906</v>
      </c>
      <c r="AD64">
        <f t="shared" si="1"/>
        <v>1836.1212601551674</v>
      </c>
      <c r="AE64">
        <f>'IDT-1'!F64</f>
        <v>0</v>
      </c>
      <c r="AF64" s="25"/>
      <c r="AG64">
        <f t="shared" si="2"/>
        <v>1836.1212601551674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-27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9.1417550626808115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58.250000000000014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463.59720990947176</v>
      </c>
      <c r="P65" s="37">
        <v>74.959999999999994</v>
      </c>
      <c r="Q65" s="37">
        <v>26.61</v>
      </c>
      <c r="R65" s="39">
        <v>25.2</v>
      </c>
      <c r="S65" s="39">
        <v>0</v>
      </c>
      <c r="T65" s="38">
        <f>SUMPRODUCT(LTA!J65:AN65,LTA!J$101:AN$101,LTA!J$105:AN$105)</f>
        <v>63</v>
      </c>
      <c r="U65" s="38">
        <f>SUMPRODUCT(LTA!J65:AN65,LTA!J$102:AN$102,LTA!J$105:AN$105)</f>
        <v>436.77000000000004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56.74</v>
      </c>
      <c r="Z65" s="35">
        <f>IEX!P65</f>
        <v>0</v>
      </c>
      <c r="AA65" s="76">
        <f>STOA!J65</f>
        <v>543.89</v>
      </c>
      <c r="AB65" s="76">
        <f>-STOA!P65</f>
        <v>0</v>
      </c>
      <c r="AC65">
        <f t="shared" si="0"/>
        <v>15.173562160739861</v>
      </c>
      <c r="AD65">
        <f t="shared" si="1"/>
        <v>1769.1097028114127</v>
      </c>
      <c r="AE65">
        <f>'IDT-1'!F65</f>
        <v>0</v>
      </c>
      <c r="AF65" s="25"/>
      <c r="AG65">
        <f t="shared" si="2"/>
        <v>1769.1097028114127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-11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9.1417550626808115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58.127819170887257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463.22805879352637</v>
      </c>
      <c r="P66" s="37">
        <v>74.959999999999994</v>
      </c>
      <c r="Q66" s="37">
        <v>26.61</v>
      </c>
      <c r="R66" s="39">
        <v>25.2</v>
      </c>
      <c r="S66" s="39">
        <v>0</v>
      </c>
      <c r="T66" s="38">
        <f>SUMPRODUCT(LTA!J66:AN66,LTA!J$101:AN$101,LTA!J$105:AN$105)</f>
        <v>58</v>
      </c>
      <c r="U66" s="38">
        <f>SUMPRODUCT(LTA!J66:AN66,LTA!J$102:AN$102,LTA!J$105:AN$105)</f>
        <v>430.35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56.74</v>
      </c>
      <c r="Z66" s="35">
        <f>IEX!P66</f>
        <v>0</v>
      </c>
      <c r="AA66" s="76">
        <f>STOA!J66</f>
        <v>543.89</v>
      </c>
      <c r="AB66" s="76">
        <f>-STOA!P66</f>
        <v>0</v>
      </c>
      <c r="AC66">
        <f t="shared" si="0"/>
        <v>15.048093499226706</v>
      </c>
      <c r="AD66">
        <f t="shared" si="1"/>
        <v>1760.3238395278679</v>
      </c>
      <c r="AE66">
        <f>'IDT-1'!F66</f>
        <v>0</v>
      </c>
      <c r="AF66" s="25"/>
      <c r="AG66">
        <f t="shared" si="2"/>
        <v>1760.3238395278679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-8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9.1417550626808115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58.127819170887257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470.82068970004951</v>
      </c>
      <c r="P67" s="37">
        <v>74.959999999999994</v>
      </c>
      <c r="Q67" s="37">
        <v>26.61</v>
      </c>
      <c r="R67" s="39">
        <v>25.2</v>
      </c>
      <c r="S67" s="39">
        <v>0</v>
      </c>
      <c r="T67" s="38">
        <f>SUMPRODUCT(LTA!J67:AN67,LTA!J$101:AN$101,LTA!J$105:AN$105)</f>
        <v>51</v>
      </c>
      <c r="U67" s="38">
        <f>SUMPRODUCT(LTA!J67:AN67,LTA!J$102:AN$102,LTA!J$105:AN$105)</f>
        <v>423.88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47.12</v>
      </c>
      <c r="Z67" s="35">
        <f>IEX!P67</f>
        <v>0</v>
      </c>
      <c r="AA67" s="76">
        <f>STOA!J67</f>
        <v>545.45999999999992</v>
      </c>
      <c r="AB67" s="76">
        <f>-STOA!P67</f>
        <v>0</v>
      </c>
      <c r="AC67">
        <f t="shared" si="0"/>
        <v>15.295363381011729</v>
      </c>
      <c r="AD67">
        <f t="shared" si="1"/>
        <v>1703.1492005526059</v>
      </c>
      <c r="AE67">
        <f>'IDT-1'!F67</f>
        <v>0</v>
      </c>
      <c r="AF67" s="25"/>
      <c r="AG67">
        <f t="shared" si="2"/>
        <v>1703.1492005526059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-51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9.1417550626808115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58.127819170887257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470.82068970004951</v>
      </c>
      <c r="P68" s="37">
        <v>74.959999999999994</v>
      </c>
      <c r="Q68" s="37">
        <v>26.61</v>
      </c>
      <c r="R68" s="39">
        <v>25.2</v>
      </c>
      <c r="S68" s="39">
        <v>0</v>
      </c>
      <c r="T68" s="38">
        <f>SUMPRODUCT(LTA!J68:AN68,LTA!J$101:AN$101,LTA!J$105:AN$105)</f>
        <v>48</v>
      </c>
      <c r="U68" s="38">
        <f>SUMPRODUCT(LTA!J68:AN68,LTA!J$102:AN$102,LTA!J$105:AN$105)</f>
        <v>417.01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35.58</v>
      </c>
      <c r="Z68" s="35">
        <f>IEX!P68</f>
        <v>0</v>
      </c>
      <c r="AA68" s="76">
        <f>STOA!J68</f>
        <v>545.45999999999992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15.123990538736617</v>
      </c>
      <c r="AD68">
        <f t="shared" ref="AD68:AD98" si="4">SUM(B68:AB68,AI68:AV68)-AC68</f>
        <v>1680.9105733948809</v>
      </c>
      <c r="AE68">
        <f>'IDT-1'!F68</f>
        <v>0</v>
      </c>
      <c r="AF68" s="25"/>
      <c r="AG68">
        <f t="shared" ref="AG68:AG98" si="5">SUM(AD68:AF68)</f>
        <v>1680.9105733948809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-52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9.1417550626808115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58.127819170887257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474.45879030932218</v>
      </c>
      <c r="P69" s="37">
        <v>74.959999999999994</v>
      </c>
      <c r="Q69" s="37">
        <v>26.61</v>
      </c>
      <c r="R69" s="39">
        <v>22.4</v>
      </c>
      <c r="S69" s="39">
        <v>0</v>
      </c>
      <c r="T69" s="38">
        <f>SUMPRODUCT(LTA!J69:AN69,LTA!J$101:AN$101,LTA!J$105:AN$105)</f>
        <v>45.67</v>
      </c>
      <c r="U69" s="38">
        <f>SUMPRODUCT(LTA!J69:AN69,LTA!J$102:AN$102,LTA!J$105:AN$105)</f>
        <v>413.83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36.54</v>
      </c>
      <c r="Z69" s="35">
        <f>IEX!P69</f>
        <v>0</v>
      </c>
      <c r="AA69" s="76">
        <f>STOA!J69</f>
        <v>545.45999999999992</v>
      </c>
      <c r="AB69" s="76">
        <f>-STOA!P69</f>
        <v>0</v>
      </c>
      <c r="AC69">
        <f t="shared" si="3"/>
        <v>15.211406792002954</v>
      </c>
      <c r="AD69">
        <f t="shared" si="4"/>
        <v>1663.111257750887</v>
      </c>
      <c r="AE69">
        <f>'IDT-1'!F69</f>
        <v>0</v>
      </c>
      <c r="AF69" s="25"/>
      <c r="AG69">
        <f t="shared" si="5"/>
        <v>1663.111257750887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-66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9.1417550626808115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58.127819170887257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474.05879030932209</v>
      </c>
      <c r="P70" s="37">
        <v>74.959999999999994</v>
      </c>
      <c r="Q70" s="37">
        <v>26.61</v>
      </c>
      <c r="R70" s="39">
        <v>19.850000000000001</v>
      </c>
      <c r="S70" s="39">
        <v>0</v>
      </c>
      <c r="T70" s="38">
        <f>SUMPRODUCT(LTA!J70:AN70,LTA!J$101:AN$101,LTA!J$105:AN$105)</f>
        <v>40.67</v>
      </c>
      <c r="U70" s="38">
        <f>SUMPRODUCT(LTA!J70:AN70,LTA!J$102:AN$102,LTA!J$105:AN$105)</f>
        <v>406.39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34.619999999999997</v>
      </c>
      <c r="Z70" s="35">
        <f>IEX!P70</f>
        <v>0</v>
      </c>
      <c r="AA70" s="76">
        <f>STOA!J70</f>
        <v>545.45999999999992</v>
      </c>
      <c r="AB70" s="76">
        <f>-STOA!P70</f>
        <v>0</v>
      </c>
      <c r="AC70">
        <f t="shared" si="3"/>
        <v>15.125300896077178</v>
      </c>
      <c r="AD70">
        <f t="shared" si="4"/>
        <v>1638.8873636468129</v>
      </c>
      <c r="AE70">
        <f>'IDT-1'!F70</f>
        <v>0</v>
      </c>
      <c r="AF70" s="25"/>
      <c r="AG70">
        <f t="shared" si="5"/>
        <v>1638.8873636468129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-73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9.1417550626808115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58.127819170887257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467.57929593167086</v>
      </c>
      <c r="P71" s="37">
        <v>74.959999999999994</v>
      </c>
      <c r="Q71" s="37">
        <v>26.61</v>
      </c>
      <c r="R71" s="39">
        <v>18.22</v>
      </c>
      <c r="S71" s="39">
        <v>0</v>
      </c>
      <c r="T71" s="38">
        <f>SUMPRODUCT(LTA!J71:AN71,LTA!J$101:AN$101,LTA!J$105:AN$105)</f>
        <v>33.39</v>
      </c>
      <c r="U71" s="38">
        <f>SUMPRODUCT(LTA!J71:AN71,LTA!J$102:AN$102,LTA!J$105:AN$105)</f>
        <v>399.21000000000004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24.04</v>
      </c>
      <c r="Z71" s="35">
        <f>IEX!P71</f>
        <v>0</v>
      </c>
      <c r="AA71" s="76">
        <f>STOA!J71</f>
        <v>545.45999999999992</v>
      </c>
      <c r="AB71" s="76">
        <f>-STOA!P71</f>
        <v>0</v>
      </c>
      <c r="AC71">
        <f t="shared" si="3"/>
        <v>14.82143167013024</v>
      </c>
      <c r="AD71">
        <f t="shared" si="4"/>
        <v>1609.0417384951086</v>
      </c>
      <c r="AE71">
        <f>'IDT-1'!F71</f>
        <v>0</v>
      </c>
      <c r="AF71" s="25"/>
      <c r="AG71">
        <f t="shared" si="5"/>
        <v>1609.0417384951086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-70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9.1417550626808115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58.250000000000014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467.6498599316709</v>
      </c>
      <c r="P72" s="37">
        <v>74.959999999999994</v>
      </c>
      <c r="Q72" s="37">
        <v>26.61</v>
      </c>
      <c r="R72" s="39">
        <v>13.92</v>
      </c>
      <c r="S72" s="39">
        <v>0</v>
      </c>
      <c r="T72" s="38">
        <f>SUMPRODUCT(LTA!J72:AN72,LTA!J$101:AN$101,LTA!J$105:AN$105)</f>
        <v>25.66</v>
      </c>
      <c r="U72" s="38">
        <f>SUMPRODUCT(LTA!J72:AN72,LTA!J$102:AN$102,LTA!J$105:AN$105)</f>
        <v>391.8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28.85</v>
      </c>
      <c r="Z72" s="35">
        <f>IEX!P72</f>
        <v>0</v>
      </c>
      <c r="AA72" s="76">
        <f>STOA!J72</f>
        <v>545.45999999999992</v>
      </c>
      <c r="AB72" s="76">
        <f>-STOA!P72</f>
        <v>0</v>
      </c>
      <c r="AC72">
        <f t="shared" si="3"/>
        <v>14.649331780345451</v>
      </c>
      <c r="AD72">
        <f t="shared" si="4"/>
        <v>1600.776583214006</v>
      </c>
      <c r="AE72">
        <f>'IDT-1'!F72</f>
        <v>0</v>
      </c>
      <c r="AF72" s="25"/>
      <c r="AG72">
        <f t="shared" si="5"/>
        <v>1600.776583214006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-64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9.3200872002491444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58.250000000000014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471.47028281306962</v>
      </c>
      <c r="P73" s="37">
        <v>74.959999999999994</v>
      </c>
      <c r="Q73" s="37">
        <v>26.613067788794094</v>
      </c>
      <c r="R73" s="39">
        <v>10.880000000000003</v>
      </c>
      <c r="S73" s="39">
        <v>0</v>
      </c>
      <c r="T73" s="38">
        <f>SUMPRODUCT(LTA!J73:AN73,LTA!J$101:AN$101,LTA!J$105:AN$105)</f>
        <v>19.93</v>
      </c>
      <c r="U73" s="38">
        <f>SUMPRODUCT(LTA!J73:AN73,LTA!J$102:AN$102,LTA!J$105:AN$105)</f>
        <v>389.36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30.77</v>
      </c>
      <c r="Z73" s="35">
        <f>IEX!P73</f>
        <v>0</v>
      </c>
      <c r="AA73" s="76">
        <f>STOA!J73</f>
        <v>545.45999999999992</v>
      </c>
      <c r="AB73" s="76">
        <f>-STOA!P73</f>
        <v>0</v>
      </c>
      <c r="AC73">
        <f t="shared" si="3"/>
        <v>14.528670672406648</v>
      </c>
      <c r="AD73">
        <f t="shared" si="4"/>
        <v>1604.6090671297063</v>
      </c>
      <c r="AE73">
        <f>'IDT-1'!F73</f>
        <v>0</v>
      </c>
      <c r="AF73" s="25"/>
      <c r="AG73">
        <f t="shared" si="5"/>
        <v>1604.6090671297063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-55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9.3200872002491444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58.250000000000014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474.08839517848628</v>
      </c>
      <c r="P74" s="37">
        <v>74.959999999999994</v>
      </c>
      <c r="Q74" s="37">
        <v>26.613067788794094</v>
      </c>
      <c r="R74" s="39">
        <v>8.4600000000000009</v>
      </c>
      <c r="S74" s="39">
        <v>0</v>
      </c>
      <c r="T74" s="38">
        <f>SUMPRODUCT(LTA!J74:AN74,LTA!J$101:AN$101,LTA!J$105:AN$105)</f>
        <v>14.19</v>
      </c>
      <c r="U74" s="38">
        <f>SUMPRODUCT(LTA!J74:AN74,LTA!J$102:AN$102,LTA!J$105:AN$105)</f>
        <v>382.40000000000003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29.81</v>
      </c>
      <c r="Z74" s="35">
        <f>IEX!P74</f>
        <v>0</v>
      </c>
      <c r="AA74" s="76">
        <f>STOA!J74</f>
        <v>545.45999999999992</v>
      </c>
      <c r="AB74" s="76">
        <f>-STOA!P74</f>
        <v>0</v>
      </c>
      <c r="AC74">
        <f t="shared" si="3"/>
        <v>14.474888920350368</v>
      </c>
      <c r="AD74">
        <f t="shared" si="4"/>
        <v>1584.2009612471791</v>
      </c>
      <c r="AE74">
        <f>'IDT-1'!F74</f>
        <v>0</v>
      </c>
      <c r="AF74" s="25"/>
      <c r="AG74">
        <f t="shared" si="5"/>
        <v>1584.2009612471791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-62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9.3200872002491444</v>
      </c>
      <c r="F75">
        <f>GT_Spot!T75</f>
        <v>0</v>
      </c>
      <c r="G75">
        <f>PPCL_NG!T75</f>
        <v>29.38</v>
      </c>
      <c r="H75">
        <f>PPCL_Spot!T75</f>
        <v>0</v>
      </c>
      <c r="I75">
        <f>Bawana_NG!T75</f>
        <v>56.55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529.69208670947978</v>
      </c>
      <c r="P75" s="37">
        <v>74.959999999999994</v>
      </c>
      <c r="Q75" s="37">
        <v>26.613067788794094</v>
      </c>
      <c r="R75" s="39">
        <v>0</v>
      </c>
      <c r="S75" s="39">
        <v>0</v>
      </c>
      <c r="T75" s="38">
        <f>SUMPRODUCT(LTA!J75:AN75,LTA!J$101:AN$101,LTA!J$105:AN$105)</f>
        <v>8.73</v>
      </c>
      <c r="U75" s="38">
        <f>SUMPRODUCT(LTA!J75:AN75,LTA!J$102:AN$102,LTA!J$105:AN$105)</f>
        <v>372.89000000000004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545.45999999999992</v>
      </c>
      <c r="AB75" s="76">
        <f>-STOA!P75</f>
        <v>0</v>
      </c>
      <c r="AC75">
        <f t="shared" si="3"/>
        <v>14.051626885241374</v>
      </c>
      <c r="AD75">
        <f t="shared" si="4"/>
        <v>1636.6679148132819</v>
      </c>
      <c r="AE75">
        <f>'IDT-1'!F75</f>
        <v>0</v>
      </c>
      <c r="AF75" s="25"/>
      <c r="AG75">
        <f t="shared" si="5"/>
        <v>1636.6679148132819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-11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9.3200872002491444</v>
      </c>
      <c r="F76">
        <f>GT_Spot!T76</f>
        <v>0</v>
      </c>
      <c r="G76">
        <f>PPCL_NG!T76</f>
        <v>29.38</v>
      </c>
      <c r="H76">
        <f>PPCL_Spot!T76</f>
        <v>0</v>
      </c>
      <c r="I76">
        <f>Bawana_NG!T76</f>
        <v>56.55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638.74729706622406</v>
      </c>
      <c r="P76" s="37">
        <v>74.959999999999994</v>
      </c>
      <c r="Q76" s="37">
        <v>26.613067788794094</v>
      </c>
      <c r="R76" s="39">
        <v>0</v>
      </c>
      <c r="S76" s="39">
        <v>0</v>
      </c>
      <c r="T76" s="38">
        <f>SUMPRODUCT(LTA!J76:AN76,LTA!J$101:AN$101,LTA!J$105:AN$105)</f>
        <v>4.2699999999999996</v>
      </c>
      <c r="U76" s="38">
        <f>SUMPRODUCT(LTA!J76:AN76,LTA!J$102:AN$102,LTA!J$105:AN$105)</f>
        <v>368.81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-132</v>
      </c>
      <c r="AA76" s="76">
        <f>STOA!J76</f>
        <v>545.45999999999992</v>
      </c>
      <c r="AB76" s="76">
        <f>-STOA!P76</f>
        <v>0</v>
      </c>
      <c r="AC76">
        <f t="shared" si="3"/>
        <v>16.235964736949601</v>
      </c>
      <c r="AD76">
        <f t="shared" si="4"/>
        <v>1651.4987873183175</v>
      </c>
      <c r="AE76">
        <f>'IDT-1'!F76</f>
        <v>0</v>
      </c>
      <c r="AF76" s="25"/>
      <c r="AG76">
        <f t="shared" si="5"/>
        <v>1651.4987873183175</v>
      </c>
      <c r="AI76" s="35">
        <f>PXIL!J76</f>
        <v>0</v>
      </c>
      <c r="AJ76" s="35">
        <f>PXIL!P76</f>
        <v>0</v>
      </c>
      <c r="AK76" s="35">
        <f>RTM_IEX!J76</f>
        <v>37.5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9.3200872002491444</v>
      </c>
      <c r="F77">
        <f>GT_Spot!T77</f>
        <v>0</v>
      </c>
      <c r="G77">
        <f>PPCL_NG!T77</f>
        <v>29.38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739.90346778552032</v>
      </c>
      <c r="P77" s="37">
        <v>74.959999999999994</v>
      </c>
      <c r="Q77" s="37">
        <v>26.613067788794094</v>
      </c>
      <c r="R77" s="39">
        <v>0</v>
      </c>
      <c r="S77" s="39">
        <v>0</v>
      </c>
      <c r="T77" s="38">
        <f>SUMPRODUCT(LTA!J77:AN77,LTA!J$101:AN$101,LTA!J$105:AN$105)</f>
        <v>1</v>
      </c>
      <c r="U77" s="38">
        <f>SUMPRODUCT(LTA!J77:AN77,LTA!J$102:AN$102,LTA!J$105:AN$105)</f>
        <v>374.06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-110</v>
      </c>
      <c r="AA77" s="76">
        <f>STOA!J77</f>
        <v>545.45999999999992</v>
      </c>
      <c r="AB77" s="76">
        <f>-STOA!P77</f>
        <v>0</v>
      </c>
      <c r="AC77">
        <f t="shared" si="3"/>
        <v>17.388319416823528</v>
      </c>
      <c r="AD77">
        <f t="shared" si="4"/>
        <v>1671.0401864277721</v>
      </c>
      <c r="AE77">
        <f>'IDT-1'!F77</f>
        <v>0</v>
      </c>
      <c r="AF77" s="25"/>
      <c r="AG77">
        <f t="shared" si="5"/>
        <v>1671.0401864277721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-80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9.3200872002491444</v>
      </c>
      <c r="F78">
        <f>GT_Spot!T78</f>
        <v>0</v>
      </c>
      <c r="G78">
        <f>PPCL_NG!T78</f>
        <v>29.38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745.17581491684541</v>
      </c>
      <c r="P78" s="37">
        <v>74.959999999999994</v>
      </c>
      <c r="Q78" s="37">
        <v>26.613067788794094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380.93000000000006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-83</v>
      </c>
      <c r="AA78" s="76">
        <f>STOA!J78</f>
        <v>545.45999999999992</v>
      </c>
      <c r="AB78" s="76">
        <f>-STOA!P78</f>
        <v>0</v>
      </c>
      <c r="AC78">
        <f t="shared" si="3"/>
        <v>17.354847766853322</v>
      </c>
      <c r="AD78">
        <f t="shared" si="4"/>
        <v>1697.2160052090676</v>
      </c>
      <c r="AE78">
        <f>'IDT-1'!F78</f>
        <v>0</v>
      </c>
      <c r="AF78" s="25"/>
      <c r="AG78">
        <f t="shared" si="5"/>
        <v>1697.2160052090676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-92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9.3200872002491444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69.607583070032291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744.83468176040162</v>
      </c>
      <c r="P79" s="37">
        <v>74.959999999999994</v>
      </c>
      <c r="Q79" s="37">
        <v>26.613067788794094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385.40000000000003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545.45999999999992</v>
      </c>
      <c r="AB79" s="76">
        <f>-STOA!P79</f>
        <v>0</v>
      </c>
      <c r="AC79">
        <f t="shared" si="3"/>
        <v>17.135395516592521</v>
      </c>
      <c r="AD79">
        <f t="shared" si="4"/>
        <v>1731.5643243028846</v>
      </c>
      <c r="AE79">
        <f>'IDT-1'!F79</f>
        <v>-65.394999999999996</v>
      </c>
      <c r="AF79" s="25"/>
      <c r="AG79">
        <f t="shared" si="5"/>
        <v>1666.1693243028847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-145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9.3200872002491444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69.607583070032291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744.83468176040162</v>
      </c>
      <c r="P80" s="37">
        <v>74.959999999999994</v>
      </c>
      <c r="Q80" s="37">
        <v>26.613067788794094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408.28000000000003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545.45999999999992</v>
      </c>
      <c r="AB80" s="76">
        <f>-STOA!P80</f>
        <v>0</v>
      </c>
      <c r="AC80">
        <f t="shared" si="3"/>
        <v>17.530895301989862</v>
      </c>
      <c r="AD80">
        <f t="shared" si="4"/>
        <v>1730.0488245174874</v>
      </c>
      <c r="AE80">
        <f>'IDT-1'!F80</f>
        <v>-37.19</v>
      </c>
      <c r="AF80" s="25"/>
      <c r="AG80">
        <f t="shared" si="5"/>
        <v>1692.8588245174874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-169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9.3200872002491444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69.607583070032291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743.32580251914874</v>
      </c>
      <c r="P81" s="37">
        <v>74.959999999999994</v>
      </c>
      <c r="Q81" s="37">
        <v>26.613067788794094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415.45000000000005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545.45999999999992</v>
      </c>
      <c r="AB81" s="76">
        <f>-STOA!P81</f>
        <v>0</v>
      </c>
      <c r="AC81">
        <f t="shared" si="3"/>
        <v>18.247670176629573</v>
      </c>
      <c r="AD81">
        <f t="shared" si="4"/>
        <v>1655.9931704015949</v>
      </c>
      <c r="AE81">
        <f>'IDT-1'!F81</f>
        <v>-45.462000000000003</v>
      </c>
      <c r="AF81" s="25"/>
      <c r="AG81">
        <f t="shared" si="5"/>
        <v>1610.5311704015949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-248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9.3200872002491444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69.607583070032291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731.000412637473</v>
      </c>
      <c r="P82" s="37">
        <v>74.959999999999994</v>
      </c>
      <c r="Q82" s="37">
        <v>26.613067788794094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414.28000000000003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545.45999999999992</v>
      </c>
      <c r="AB82" s="76">
        <f>-STOA!P82</f>
        <v>0</v>
      </c>
      <c r="AC82">
        <f t="shared" si="3"/>
        <v>18.100424270723938</v>
      </c>
      <c r="AD82">
        <f t="shared" si="4"/>
        <v>1646.6450264258247</v>
      </c>
      <c r="AE82">
        <f>'IDT-1'!F82</f>
        <v>-35.552</v>
      </c>
      <c r="AF82" s="25"/>
      <c r="AG82">
        <f t="shared" si="5"/>
        <v>1611.0930264258247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-244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9.3200872002491444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69.607583070032291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739.4315946440928</v>
      </c>
      <c r="P83" s="37">
        <v>74.959999999999994</v>
      </c>
      <c r="Q83" s="37">
        <v>26.613067788794094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411.28000000000003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545.45999999999992</v>
      </c>
      <c r="AB83" s="76">
        <f>-STOA!P83</f>
        <v>0</v>
      </c>
      <c r="AC83">
        <f t="shared" si="3"/>
        <v>18.434065562225772</v>
      </c>
      <c r="AD83">
        <f t="shared" si="4"/>
        <v>1617.7425671409426</v>
      </c>
      <c r="AE83">
        <f>'IDT-1'!F83</f>
        <v>-28.972000000000001</v>
      </c>
      <c r="AF83" s="25"/>
      <c r="AG83">
        <f t="shared" si="5"/>
        <v>1588.7705671409426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-278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9.3200872002491444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69.607583070032291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739.50215864409279</v>
      </c>
      <c r="P84" s="37">
        <v>74.959999999999994</v>
      </c>
      <c r="Q84" s="37">
        <v>26.613067788794094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410.78000000000003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545.45999999999992</v>
      </c>
      <c r="AB84" s="76">
        <f>-STOA!P84</f>
        <v>0</v>
      </c>
      <c r="AC84">
        <f t="shared" si="3"/>
        <v>18.455871773000442</v>
      </c>
      <c r="AD84">
        <f t="shared" si="4"/>
        <v>1614.291324930168</v>
      </c>
      <c r="AE84">
        <f>'IDT-1'!F84</f>
        <v>-23.599</v>
      </c>
      <c r="AF84" s="25"/>
      <c r="AG84">
        <f t="shared" si="5"/>
        <v>1590.6923249301681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-281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9.3200872002491444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739.852773405623</v>
      </c>
      <c r="P85" s="37">
        <v>74.959999999999994</v>
      </c>
      <c r="Q85" s="37">
        <v>26.613067788794094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402.03000000000003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545.45999999999992</v>
      </c>
      <c r="AB85" s="76">
        <f>-STOA!P85</f>
        <v>0</v>
      </c>
      <c r="AC85">
        <f t="shared" si="3"/>
        <v>18.588624722394631</v>
      </c>
      <c r="AD85">
        <f t="shared" si="4"/>
        <v>1581.7591867423041</v>
      </c>
      <c r="AE85">
        <f>'IDT-1'!F85</f>
        <v>-22.664000000000001</v>
      </c>
      <c r="AF85" s="25"/>
      <c r="AG85">
        <f t="shared" si="5"/>
        <v>1559.0951867423041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-305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9.3200872002491444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737.29896909718718</v>
      </c>
      <c r="P86" s="37">
        <v>74.959999999999994</v>
      </c>
      <c r="Q86" s="37">
        <v>26.613067788794094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398.15000000000003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545.45999999999992</v>
      </c>
      <c r="AB86" s="76">
        <f>-STOA!P86</f>
        <v>0</v>
      </c>
      <c r="AC86">
        <f t="shared" si="3"/>
        <v>18.568465397103328</v>
      </c>
      <c r="AD86">
        <f t="shared" si="4"/>
        <v>1571.3455417591595</v>
      </c>
      <c r="AE86">
        <f>'IDT-1'!F86</f>
        <v>-12.52</v>
      </c>
      <c r="AF86" s="25"/>
      <c r="AG86">
        <f t="shared" si="5"/>
        <v>1558.8255417591595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-309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9.3200872002491444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69.607583070032291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734.87646423239619</v>
      </c>
      <c r="P87" s="37">
        <v>74.959999999999994</v>
      </c>
      <c r="Q87" s="37">
        <v>26.613067788794094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393.95000000000005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545.45999999999992</v>
      </c>
      <c r="AB87" s="76">
        <f>-STOA!P87</f>
        <v>0</v>
      </c>
      <c r="AC87">
        <f t="shared" si="3"/>
        <v>18.148576574068855</v>
      </c>
      <c r="AD87">
        <f t="shared" si="4"/>
        <v>1608.1429257174029</v>
      </c>
      <c r="AE87">
        <f>'IDT-1'!F87</f>
        <v>-3.133</v>
      </c>
      <c r="AF87" s="25"/>
      <c r="AG87">
        <f t="shared" si="5"/>
        <v>1605.0099257174029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-266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9.3200872002491444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69.607583070032291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734.87646423239619</v>
      </c>
      <c r="P88" s="37">
        <v>74.959999999999994</v>
      </c>
      <c r="Q88" s="37">
        <v>26.613067788794094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394.12000000000006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0.12</v>
      </c>
      <c r="Z88" s="35">
        <f>IEX!P88</f>
        <v>0</v>
      </c>
      <c r="AA88" s="76">
        <f>STOA!J88</f>
        <v>545.45999999999992</v>
      </c>
      <c r="AB88" s="76">
        <f>-STOA!P88</f>
        <v>0</v>
      </c>
      <c r="AC88">
        <f t="shared" si="3"/>
        <v>18.08324331226974</v>
      </c>
      <c r="AD88">
        <f t="shared" si="4"/>
        <v>1616.4982589792019</v>
      </c>
      <c r="AE88">
        <f>'IDT-1'!F88</f>
        <v>13.73</v>
      </c>
      <c r="AF88" s="25"/>
      <c r="AG88">
        <f t="shared" si="5"/>
        <v>1630.2282589792019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-258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9.3200872002491444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734.3646535598748</v>
      </c>
      <c r="P89" s="37">
        <v>74.959999999999994</v>
      </c>
      <c r="Q89" s="37">
        <v>26.613067788794094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394.45000000000005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0.69</v>
      </c>
      <c r="Z89" s="35">
        <f>IEX!P89</f>
        <v>0</v>
      </c>
      <c r="AA89" s="76">
        <f>STOA!J89</f>
        <v>545.45999999999992</v>
      </c>
      <c r="AB89" s="76">
        <f>-STOA!P89</f>
        <v>0</v>
      </c>
      <c r="AC89">
        <f t="shared" si="3"/>
        <v>17.925549568170332</v>
      </c>
      <c r="AD89">
        <f t="shared" si="4"/>
        <v>1636.0438399463353</v>
      </c>
      <c r="AE89">
        <f>'IDT-1'!F89</f>
        <v>4.577</v>
      </c>
      <c r="AF89" s="25"/>
      <c r="AG89">
        <f t="shared" si="5"/>
        <v>1640.6208399463353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-239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9.3200872002491444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736.96447786831061</v>
      </c>
      <c r="P90" s="37">
        <v>74.959999999999994</v>
      </c>
      <c r="Q90" s="37">
        <v>26.613067788794094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395.12000000000006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0.8</v>
      </c>
      <c r="Z90" s="35">
        <f>IEX!P90</f>
        <v>0</v>
      </c>
      <c r="AA90" s="76">
        <f>STOA!J90</f>
        <v>545.45999999999992</v>
      </c>
      <c r="AB90" s="76">
        <f>-STOA!P90</f>
        <v>0</v>
      </c>
      <c r="AC90">
        <f t="shared" si="3"/>
        <v>17.750632306963855</v>
      </c>
      <c r="AD90">
        <f t="shared" si="4"/>
        <v>1663.5985815159775</v>
      </c>
      <c r="AE90">
        <f>'IDT-1'!F90</f>
        <v>2.2879999999999998</v>
      </c>
      <c r="AF90" s="25"/>
      <c r="AG90">
        <f t="shared" si="5"/>
        <v>1665.8865815159775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-215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9.7420718816067655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731.87723384091225</v>
      </c>
      <c r="P91" s="37">
        <v>74.959999999999994</v>
      </c>
      <c r="Q91" s="37">
        <v>26.613067788794094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395.49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0.89</v>
      </c>
      <c r="Z91" s="35">
        <f>IEX!P91</f>
        <v>0</v>
      </c>
      <c r="AA91" s="76">
        <f>STOA!J91</f>
        <v>545.45999999999992</v>
      </c>
      <c r="AB91" s="76">
        <f>-STOA!P91</f>
        <v>0</v>
      </c>
      <c r="AC91">
        <f t="shared" si="3"/>
        <v>17.495058027609996</v>
      </c>
      <c r="AD91">
        <f t="shared" si="4"/>
        <v>1685.6488964492905</v>
      </c>
      <c r="AE91">
        <f>'IDT-1'!F91</f>
        <v>11.442</v>
      </c>
      <c r="AF91" s="25"/>
      <c r="AG91">
        <f t="shared" si="5"/>
        <v>1697.0908964492905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-189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9.7420718816067655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732.0772338409123</v>
      </c>
      <c r="P92" s="37">
        <v>74.959999999999994</v>
      </c>
      <c r="Q92" s="37">
        <v>26.613067788794094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395.99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0.05</v>
      </c>
      <c r="Z92" s="35">
        <f>IEX!P92</f>
        <v>0</v>
      </c>
      <c r="AA92" s="76">
        <f>STOA!J92</f>
        <v>545.45999999999992</v>
      </c>
      <c r="AB92" s="76">
        <f>-STOA!P92</f>
        <v>0</v>
      </c>
      <c r="AC92">
        <f t="shared" si="3"/>
        <v>17.26516076903799</v>
      </c>
      <c r="AD92">
        <f t="shared" si="4"/>
        <v>1712.7387937078622</v>
      </c>
      <c r="AE92">
        <f>'IDT-1'!F92</f>
        <v>4.577</v>
      </c>
      <c r="AF92" s="25"/>
      <c r="AG92">
        <f t="shared" si="5"/>
        <v>1717.3157937078622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-162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9.7420718816067655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733.11641534688351</v>
      </c>
      <c r="P93" s="37">
        <v>74.959999999999994</v>
      </c>
      <c r="Q93" s="37">
        <v>26.613067788794094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396.32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0.11</v>
      </c>
      <c r="Z93" s="35">
        <f>IEX!P93</f>
        <v>0</v>
      </c>
      <c r="AA93" s="76">
        <f>STOA!J93</f>
        <v>545.45999999999992</v>
      </c>
      <c r="AB93" s="76">
        <f>-STOA!P93</f>
        <v>0</v>
      </c>
      <c r="AC93">
        <f t="shared" si="3"/>
        <v>17.378819786386817</v>
      </c>
      <c r="AD93">
        <f t="shared" si="4"/>
        <v>1702.0543161964847</v>
      </c>
      <c r="AE93">
        <f>'IDT-1'!F93</f>
        <v>9.1530000000000005</v>
      </c>
      <c r="AF93" s="25"/>
      <c r="AG93">
        <f t="shared" si="5"/>
        <v>1711.2073161964847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-174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9.7420718816067655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729.99634141372917</v>
      </c>
      <c r="P94" s="37">
        <v>74.959999999999994</v>
      </c>
      <c r="Q94" s="37">
        <v>26.613067788794094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396.65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2.37</v>
      </c>
      <c r="Z94" s="35">
        <f>IEX!P94</f>
        <v>0</v>
      </c>
      <c r="AA94" s="76">
        <f>STOA!J94</f>
        <v>545.45999999999992</v>
      </c>
      <c r="AB94" s="76">
        <f>-STOA!P94</f>
        <v>0</v>
      </c>
      <c r="AC94">
        <f t="shared" si="3"/>
        <v>17.137174749051429</v>
      </c>
      <c r="AD94">
        <f t="shared" si="4"/>
        <v>1729.765887300666</v>
      </c>
      <c r="AE94">
        <f>'IDT-1'!F94</f>
        <v>0</v>
      </c>
      <c r="AF94" s="25"/>
      <c r="AG94">
        <f t="shared" si="5"/>
        <v>1729.765887300666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-146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9.7420718816067655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730.07929341372926</v>
      </c>
      <c r="P95" s="37">
        <v>74.959999999999994</v>
      </c>
      <c r="Q95" s="37">
        <v>26.613067788794094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393.02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0.3</v>
      </c>
      <c r="Z95" s="35">
        <f>IEX!P95</f>
        <v>0</v>
      </c>
      <c r="AA95" s="76">
        <f>STOA!J95</f>
        <v>545.45999999999992</v>
      </c>
      <c r="AB95" s="76">
        <f>-STOA!P95</f>
        <v>0</v>
      </c>
      <c r="AC95">
        <f t="shared" si="3"/>
        <v>16.945981864528314</v>
      </c>
      <c r="AD95">
        <f t="shared" si="4"/>
        <v>1741.3400321851891</v>
      </c>
      <c r="AE95">
        <f>'IDT-1'!F95</f>
        <v>0</v>
      </c>
      <c r="AF95" s="25"/>
      <c r="AG95">
        <f t="shared" si="5"/>
        <v>1741.3400321851891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-129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5.4161999999999999</v>
      </c>
      <c r="E96">
        <f>GT_NG!T96</f>
        <v>9.7420718816067655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730.23869281959787</v>
      </c>
      <c r="P96" s="37">
        <v>74.959999999999994</v>
      </c>
      <c r="Q96" s="37">
        <v>26.613067788794094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393.02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0.39</v>
      </c>
      <c r="Z96" s="35">
        <f>IEX!P96</f>
        <v>0</v>
      </c>
      <c r="AA96" s="76">
        <f>STOA!J96</f>
        <v>545.45999999999992</v>
      </c>
      <c r="AB96" s="76">
        <f>-STOA!P96</f>
        <v>0</v>
      </c>
      <c r="AC96">
        <f t="shared" si="3"/>
        <v>16.908386464087833</v>
      </c>
      <c r="AD96">
        <f t="shared" si="4"/>
        <v>1740.9189269914982</v>
      </c>
      <c r="AE96">
        <f>'IDT-1'!F96</f>
        <v>0</v>
      </c>
      <c r="AF96" s="25"/>
      <c r="AG96">
        <f t="shared" si="5"/>
        <v>1740.9189269914982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-127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5.4161999999999999</v>
      </c>
      <c r="E97">
        <f>GT_NG!T97</f>
        <v>9.7420718816067655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726.32154710620341</v>
      </c>
      <c r="P97" s="37">
        <v>74.959999999999994</v>
      </c>
      <c r="Q97" s="37">
        <v>26.613067788794094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397.12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5.68</v>
      </c>
      <c r="Z97" s="35">
        <f>IEX!P97</f>
        <v>0</v>
      </c>
      <c r="AA97" s="76">
        <f>STOA!J97</f>
        <v>545.45999999999992</v>
      </c>
      <c r="AB97" s="76">
        <f>-STOA!P97</f>
        <v>0</v>
      </c>
      <c r="AC97">
        <f t="shared" si="3"/>
        <v>17.106839279143323</v>
      </c>
      <c r="AD97">
        <f t="shared" si="4"/>
        <v>1728.1933284630484</v>
      </c>
      <c r="AE97">
        <f>'IDT-1'!F97</f>
        <v>0</v>
      </c>
      <c r="AF97" s="25"/>
      <c r="AG97">
        <f t="shared" si="5"/>
        <v>1728.1933284630484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-145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4.5135000000000005</v>
      </c>
      <c r="E98">
        <f>GT_NG!T98</f>
        <v>9.7420718816067655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726.32154710620341</v>
      </c>
      <c r="P98" s="37">
        <v>74.959999999999994</v>
      </c>
      <c r="Q98" s="37">
        <v>26.613067788794094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397.28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9.36</v>
      </c>
      <c r="Z98" s="35">
        <f>IEX!P98</f>
        <v>0</v>
      </c>
      <c r="AA98" s="76">
        <f>STOA!J98</f>
        <v>545.45999999999992</v>
      </c>
      <c r="AB98" s="76">
        <f>-STOA!P98</f>
        <v>0</v>
      </c>
      <c r="AC98">
        <f t="shared" si="3"/>
        <v>17.21622417639221</v>
      </c>
      <c r="AD98">
        <f t="shared" si="4"/>
        <v>1721.0212435657991</v>
      </c>
      <c r="AE98">
        <f>'IDT-1'!F98</f>
        <v>0</v>
      </c>
      <c r="AF98" s="25"/>
      <c r="AG98">
        <f t="shared" si="5"/>
        <v>1721.0212435657991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-155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0.19272644999999969</v>
      </c>
      <c r="E99">
        <f t="shared" si="6"/>
        <v>0.22580964529386216</v>
      </c>
      <c r="F99">
        <f t="shared" si="6"/>
        <v>0</v>
      </c>
      <c r="G99">
        <f t="shared" si="6"/>
        <v>0.70284000000000102</v>
      </c>
      <c r="H99">
        <f t="shared" si="6"/>
        <v>0</v>
      </c>
      <c r="I99">
        <f t="shared" si="6"/>
        <v>1.4628294594038564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13.084139283354927</v>
      </c>
      <c r="P99" s="37">
        <f t="shared" si="6"/>
        <v>1.2314649916991844</v>
      </c>
      <c r="Q99" s="37">
        <f t="shared" si="6"/>
        <v>0.50445692105875417</v>
      </c>
      <c r="R99" s="39">
        <f>SUM(R3:R98)/4000</f>
        <v>0.27126819517811213</v>
      </c>
      <c r="S99" s="39">
        <f t="shared" si="6"/>
        <v>0</v>
      </c>
      <c r="T99" s="38">
        <f t="shared" si="6"/>
        <v>0.67751749999999977</v>
      </c>
      <c r="U99" s="38">
        <f t="shared" si="6"/>
        <v>9.355974999999999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0.20470249999999993</v>
      </c>
      <c r="Z99" s="35">
        <f t="shared" si="6"/>
        <v>-1.2540424999999999</v>
      </c>
      <c r="AA99" s="76">
        <f t="shared" si="6"/>
        <v>13.05765999999999</v>
      </c>
      <c r="AB99" s="76">
        <f t="shared" si="6"/>
        <v>0</v>
      </c>
      <c r="AC99">
        <f t="shared" si="6"/>
        <v>0.37558705709733359</v>
      </c>
      <c r="AD99">
        <f t="shared" si="6"/>
        <v>38.355850388891369</v>
      </c>
      <c r="AE99">
        <f t="shared" si="6"/>
        <v>2.8239999999999998E-2</v>
      </c>
      <c r="AG99">
        <f t="shared" si="6"/>
        <v>38.384090388891366</v>
      </c>
      <c r="AI99">
        <f t="shared" si="6"/>
        <v>0</v>
      </c>
      <c r="AJ99">
        <f t="shared" si="6"/>
        <v>0</v>
      </c>
      <c r="AK99">
        <f t="shared" si="6"/>
        <v>0.73808750000000001</v>
      </c>
      <c r="AL99">
        <f t="shared" si="6"/>
        <v>-1.7239974999999998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45521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1.3122</v>
      </c>
      <c r="E3">
        <f>GT_NG!S3</f>
        <v>2.1107822410147992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97.12508877482469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7.91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-95</v>
      </c>
      <c r="AA3" s="76">
        <f>STOA!K3</f>
        <v>147.49</v>
      </c>
      <c r="AB3" s="76">
        <f>-STOA!Q3</f>
        <v>0</v>
      </c>
      <c r="AC3">
        <f>SUMIF(B3:AB3,"&gt;0")*$AC$2-SUMIF(B3:AB3,"&lt;0")*($AC$2/(1-$AC$2))+SUMIF(AI3:AR3,"&gt;0")*$AC$2-SUMIF(AI3:AR3,"&lt;0")*($AC$2/(1-$AC$2))</f>
        <v>3.9051151737124203</v>
      </c>
      <c r="AD3">
        <f>SUM(B3:AB3,AI3:AV3)-AC3</f>
        <v>181.81205743972092</v>
      </c>
      <c r="AE3">
        <f>'IDT-1'!E3</f>
        <v>0</v>
      </c>
      <c r="AF3" s="25"/>
      <c r="AG3">
        <f>SUM(AD3:AF3)</f>
        <v>181.81205743972092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-44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2.1107822410147992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97.135088774824681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7.91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-98</v>
      </c>
      <c r="AA4" s="76">
        <f>STOA!K4</f>
        <v>147.49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3.9390838046119767</v>
      </c>
      <c r="AD4">
        <f t="shared" ref="AD4:AD67" si="1">SUM(B4:AB4,AI4:AV4)-AC4</f>
        <v>177.78808880882136</v>
      </c>
      <c r="AE4">
        <f>'IDT-1'!E4</f>
        <v>0</v>
      </c>
      <c r="AF4" s="25"/>
      <c r="AG4">
        <f t="shared" ref="AG4:AG67" si="2">SUM(AD4:AF4)</f>
        <v>177.78808880882136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2.1107822410147992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22.999201416617478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96.36864749943426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7.91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-100</v>
      </c>
      <c r="AA5" s="76">
        <f>STOA!K5</f>
        <v>147.49</v>
      </c>
      <c r="AB5" s="76">
        <f>-STOA!Q5</f>
        <v>0</v>
      </c>
      <c r="AC5">
        <f t="shared" si="0"/>
        <v>3.9495888518282736</v>
      </c>
      <c r="AD5">
        <f t="shared" si="1"/>
        <v>175.01124230523828</v>
      </c>
      <c r="AE5">
        <f>'IDT-1'!E5</f>
        <v>0</v>
      </c>
      <c r="AF5" s="25"/>
      <c r="AG5">
        <f t="shared" si="2"/>
        <v>175.01124230523828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2.1107822410147992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22.999201416617478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96.36864749943426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7.91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-101.99</v>
      </c>
      <c r="AA6" s="76">
        <f>STOA!K6</f>
        <v>147.49</v>
      </c>
      <c r="AB6" s="76">
        <f>-STOA!Q6</f>
        <v>0</v>
      </c>
      <c r="AC6">
        <f t="shared" si="0"/>
        <v>3.9664464557008028</v>
      </c>
      <c r="AD6">
        <f t="shared" si="1"/>
        <v>173.00438470136578</v>
      </c>
      <c r="AE6">
        <f>'IDT-1'!E6</f>
        <v>0</v>
      </c>
      <c r="AF6" s="25"/>
      <c r="AG6">
        <f t="shared" si="2"/>
        <v>173.00438470136578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2.1107822410147992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23.09488631941996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96.750167411362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7.91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-105</v>
      </c>
      <c r="AA7" s="76">
        <f>STOA!K7</f>
        <v>147.49</v>
      </c>
      <c r="AB7" s="76">
        <f>-STOA!Q7</f>
        <v>0</v>
      </c>
      <c r="AC7">
        <f t="shared" si="0"/>
        <v>3.9959531608964531</v>
      </c>
      <c r="AD7">
        <f t="shared" si="1"/>
        <v>170.44208281090033</v>
      </c>
      <c r="AE7">
        <f>'IDT-1'!E7</f>
        <v>0</v>
      </c>
      <c r="AF7" s="25"/>
      <c r="AG7">
        <f t="shared" si="2"/>
        <v>170.44208281090033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2.1107822410147992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23.09488631941996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96.750167411362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7.91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-108</v>
      </c>
      <c r="AA8" s="76">
        <f>STOA!K8</f>
        <v>147.49</v>
      </c>
      <c r="AB8" s="76">
        <f>-STOA!Q8</f>
        <v>0</v>
      </c>
      <c r="AC8">
        <f t="shared" si="0"/>
        <v>4.0213666340711205</v>
      </c>
      <c r="AD8">
        <f t="shared" si="1"/>
        <v>167.41666933772566</v>
      </c>
      <c r="AE8">
        <f>'IDT-1'!E8</f>
        <v>0</v>
      </c>
      <c r="AF8" s="25"/>
      <c r="AG8">
        <f t="shared" si="2"/>
        <v>167.41666933772566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2.1107822410147992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23.046576549392924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95.425240680148036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7.91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-109</v>
      </c>
      <c r="AA9" s="76">
        <f>STOA!K9</f>
        <v>147.49</v>
      </c>
      <c r="AB9" s="76">
        <f>-STOA!Q9</f>
        <v>0</v>
      </c>
      <c r="AC9">
        <f t="shared" si="0"/>
        <v>4.0098314474606953</v>
      </c>
      <c r="AD9">
        <f t="shared" si="1"/>
        <v>166.05496802309506</v>
      </c>
      <c r="AE9">
        <f>'IDT-1'!E9</f>
        <v>0</v>
      </c>
      <c r="AF9" s="25"/>
      <c r="AG9">
        <f t="shared" si="2"/>
        <v>166.05496802309506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-44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2.1107822410147992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23.046576549392924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95.425052000902753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7.91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-111</v>
      </c>
      <c r="AA10" s="76">
        <f>STOA!K10</f>
        <v>147.49</v>
      </c>
      <c r="AB10" s="76">
        <f>-STOA!Q10</f>
        <v>0</v>
      </c>
      <c r="AC10">
        <f t="shared" si="0"/>
        <v>4.0267721780048138</v>
      </c>
      <c r="AD10">
        <f t="shared" si="1"/>
        <v>164.03783861330567</v>
      </c>
      <c r="AE10">
        <f>'IDT-1'!E10</f>
        <v>0</v>
      </c>
      <c r="AF10" s="25"/>
      <c r="AG10">
        <f t="shared" si="2"/>
        <v>164.03783861330567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-44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2.1107822410147992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19.108260165169973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95.153950410693071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7.91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-109</v>
      </c>
      <c r="AA11" s="76">
        <f>STOA!K11</f>
        <v>147.49</v>
      </c>
      <c r="AB11" s="76">
        <f>-STOA!Q11</f>
        <v>0</v>
      </c>
      <c r="AC11">
        <f t="shared" si="0"/>
        <v>3.9659995938449124</v>
      </c>
      <c r="AD11">
        <f t="shared" si="1"/>
        <v>162.88919322303295</v>
      </c>
      <c r="AE11">
        <f>'IDT-1'!E11</f>
        <v>0</v>
      </c>
      <c r="AF11" s="25"/>
      <c r="AG11">
        <f t="shared" si="2"/>
        <v>162.88919322303295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-43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2.1107822410147992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19.694968115568162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95.043950410693085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7.91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-110</v>
      </c>
      <c r="AA12" s="76">
        <f>STOA!K12</f>
        <v>147.49</v>
      </c>
      <c r="AB12" s="76">
        <f>-STOA!Q12</f>
        <v>0</v>
      </c>
      <c r="AC12">
        <f t="shared" si="0"/>
        <v>3.9869462560780349</v>
      </c>
      <c r="AD12">
        <f t="shared" si="1"/>
        <v>161.34495451119801</v>
      </c>
      <c r="AE12">
        <f>'IDT-1'!E12</f>
        <v>0</v>
      </c>
      <c r="AF12" s="25"/>
      <c r="AG12">
        <f t="shared" si="2"/>
        <v>161.34495451119801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-44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2.1107822410147992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19.694968115568162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95.043686737694529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7.91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-112</v>
      </c>
      <c r="AA13" s="76">
        <f>STOA!K13</f>
        <v>147.49</v>
      </c>
      <c r="AB13" s="76">
        <f>-STOA!Q13</f>
        <v>0</v>
      </c>
      <c r="AC13">
        <f t="shared" si="0"/>
        <v>3.9954151989497371</v>
      </c>
      <c r="AD13">
        <f t="shared" si="1"/>
        <v>160.33622189532778</v>
      </c>
      <c r="AE13">
        <f>'IDT-1'!E13</f>
        <v>0</v>
      </c>
      <c r="AF13" s="25"/>
      <c r="AG13">
        <f t="shared" si="2"/>
        <v>160.33622189532778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-43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2.1107822410147992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19.694968115568162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95.043686737694529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7.91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-113</v>
      </c>
      <c r="AA14" s="76">
        <f>STOA!K14</f>
        <v>147.49</v>
      </c>
      <c r="AB14" s="76">
        <f>-STOA!Q14</f>
        <v>0</v>
      </c>
      <c r="AC14">
        <f t="shared" si="0"/>
        <v>4.0038863566746254</v>
      </c>
      <c r="AD14">
        <f t="shared" si="1"/>
        <v>159.32775073760288</v>
      </c>
      <c r="AE14">
        <f>'IDT-1'!E14</f>
        <v>0</v>
      </c>
      <c r="AF14" s="25"/>
      <c r="AG14">
        <f t="shared" si="2"/>
        <v>159.32775073760288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-43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2.1107822410147992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19.694968115568162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95.043686737694529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7.91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-113</v>
      </c>
      <c r="AA15" s="76">
        <f>STOA!K15</f>
        <v>147.49</v>
      </c>
      <c r="AB15" s="76">
        <f>-STOA!Q15</f>
        <v>0</v>
      </c>
      <c r="AC15">
        <f t="shared" si="0"/>
        <v>4.0123575143995147</v>
      </c>
      <c r="AD15">
        <f t="shared" si="1"/>
        <v>158.31927957987799</v>
      </c>
      <c r="AE15">
        <f>'IDT-1'!E15</f>
        <v>0</v>
      </c>
      <c r="AF15" s="25"/>
      <c r="AG15">
        <f t="shared" si="2"/>
        <v>158.31927957987799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-44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2.1107822410147992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19.540000000000003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94.063864004264403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7.91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-114</v>
      </c>
      <c r="AA16" s="76">
        <f>STOA!K16</f>
        <v>147.49</v>
      </c>
      <c r="AB16" s="76">
        <f>-STOA!Q16</f>
        <v>0</v>
      </c>
      <c r="AC16">
        <f t="shared" si="0"/>
        <v>4.0112964289928179</v>
      </c>
      <c r="AD16">
        <f t="shared" si="1"/>
        <v>156.1855498162864</v>
      </c>
      <c r="AE16">
        <f>'IDT-1'!E16</f>
        <v>0</v>
      </c>
      <c r="AF16" s="25"/>
      <c r="AG16">
        <f t="shared" si="2"/>
        <v>156.1855498162864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-44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2.1107822410147992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19.540000000000003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93.280788409529961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7.91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-116</v>
      </c>
      <c r="AA17" s="76">
        <f>STOA!K17</f>
        <v>147.49</v>
      </c>
      <c r="AB17" s="76">
        <f>-STOA!Q17</f>
        <v>0</v>
      </c>
      <c r="AC17">
        <f t="shared" si="0"/>
        <v>4.0301320671717153</v>
      </c>
      <c r="AD17">
        <f t="shared" si="1"/>
        <v>152.38363858337306</v>
      </c>
      <c r="AE17">
        <f>'IDT-1'!E17</f>
        <v>0</v>
      </c>
      <c r="AF17" s="25"/>
      <c r="AG17">
        <f t="shared" si="2"/>
        <v>152.38363858337306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2.1107822410147992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19.540000000000003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94.102946543913021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7.91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-118</v>
      </c>
      <c r="AA18" s="76">
        <f>STOA!K18</f>
        <v>147.49</v>
      </c>
      <c r="AB18" s="76">
        <f>-STOA!Q18</f>
        <v>0</v>
      </c>
      <c r="AC18">
        <f t="shared" si="0"/>
        <v>4.0539805109503115</v>
      </c>
      <c r="AD18">
        <f t="shared" si="1"/>
        <v>151.18194827397753</v>
      </c>
      <c r="AE18">
        <f>'IDT-1'!E18</f>
        <v>0</v>
      </c>
      <c r="AF18" s="25"/>
      <c r="AG18">
        <f t="shared" si="2"/>
        <v>151.18194827397753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2.1107822410147992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19.540000000000003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94.49316014415075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7.91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-120</v>
      </c>
      <c r="AA19" s="76">
        <f>STOA!K19</f>
        <v>147.49</v>
      </c>
      <c r="AB19" s="76">
        <f>-STOA!Q19</f>
        <v>0</v>
      </c>
      <c r="AC19">
        <f t="shared" si="0"/>
        <v>4.0657294629171981</v>
      </c>
      <c r="AD19">
        <f t="shared" si="1"/>
        <v>150.56041292224836</v>
      </c>
      <c r="AE19">
        <f>'IDT-1'!E19</f>
        <v>0</v>
      </c>
      <c r="AF19" s="25"/>
      <c r="AG19">
        <f t="shared" si="2"/>
        <v>150.56041292224836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-44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2.1107822410147992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19.540000000000003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93.388249575544933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7.91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-122</v>
      </c>
      <c r="AA20" s="76">
        <f>STOA!K20</f>
        <v>147.49</v>
      </c>
      <c r="AB20" s="76">
        <f>-STOA!Q20</f>
        <v>0</v>
      </c>
      <c r="AC20">
        <f t="shared" si="0"/>
        <v>4.0733905295906867</v>
      </c>
      <c r="AD20">
        <f t="shared" si="1"/>
        <v>147.44784128696907</v>
      </c>
      <c r="AE20">
        <f>'IDT-1'!E20</f>
        <v>0</v>
      </c>
      <c r="AF20" s="25"/>
      <c r="AG20">
        <f t="shared" si="2"/>
        <v>147.44784128696907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-44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2.1107822410147992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93.518277263409033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7.91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-123</v>
      </c>
      <c r="AA21" s="76">
        <f>STOA!K21</f>
        <v>147.49</v>
      </c>
      <c r="AB21" s="76">
        <f>-STOA!Q21</f>
        <v>0</v>
      </c>
      <c r="AC21">
        <f t="shared" si="0"/>
        <v>4.0744827621687447</v>
      </c>
      <c r="AD21">
        <f t="shared" si="1"/>
        <v>147.57677674225511</v>
      </c>
      <c r="AE21">
        <f>'IDT-1'!E21</f>
        <v>0</v>
      </c>
      <c r="AF21" s="25"/>
      <c r="AG21">
        <f t="shared" si="2"/>
        <v>147.57677674225511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-43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2.1107822410147992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93.528277375507258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7.91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-123</v>
      </c>
      <c r="AA22" s="76">
        <f>STOA!K22</f>
        <v>147.49</v>
      </c>
      <c r="AB22" s="76">
        <f>-STOA!Q22</f>
        <v>0</v>
      </c>
      <c r="AC22">
        <f t="shared" si="0"/>
        <v>4.0745667631103704</v>
      </c>
      <c r="AD22">
        <f t="shared" si="1"/>
        <v>147.58669285341171</v>
      </c>
      <c r="AE22">
        <f>'IDT-1'!E22</f>
        <v>0</v>
      </c>
      <c r="AF22" s="25"/>
      <c r="AG22">
        <f t="shared" si="2"/>
        <v>147.58669285341171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-43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2.1107822410147992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19.499268429938095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93.618932433226007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7.91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-124</v>
      </c>
      <c r="AA23" s="76">
        <f>STOA!K23</f>
        <v>148.68</v>
      </c>
      <c r="AB23" s="76">
        <f>-STOA!Q23</f>
        <v>0</v>
      </c>
      <c r="AC23">
        <f t="shared" si="0"/>
        <v>4.1019244358564659</v>
      </c>
      <c r="AD23">
        <f t="shared" si="1"/>
        <v>146.79925866832244</v>
      </c>
      <c r="AE23">
        <f>'IDT-1'!E23</f>
        <v>0</v>
      </c>
      <c r="AF23" s="25"/>
      <c r="AG23">
        <f t="shared" si="2"/>
        <v>146.79925866832244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-44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2.1107822410147992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19.499268429938095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93.62865239840302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7.91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-124</v>
      </c>
      <c r="AA24" s="76">
        <f>STOA!K24</f>
        <v>149.87</v>
      </c>
      <c r="AB24" s="76">
        <f>-STOA!Q24</f>
        <v>0</v>
      </c>
      <c r="AC24">
        <f t="shared" si="0"/>
        <v>4.1204732412888418</v>
      </c>
      <c r="AD24">
        <f t="shared" si="1"/>
        <v>146.98042982806709</v>
      </c>
      <c r="AE24">
        <f>'IDT-1'!E24</f>
        <v>0</v>
      </c>
      <c r="AF24" s="25"/>
      <c r="AG24">
        <f t="shared" si="2"/>
        <v>146.98042982806709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2.1107822410147992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19.540000000000003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87.618370901725086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7.91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-126</v>
      </c>
      <c r="AA25" s="76">
        <f>STOA!K25</f>
        <v>149.87</v>
      </c>
      <c r="AB25" s="76">
        <f>-STOA!Q25</f>
        <v>0</v>
      </c>
      <c r="AC25">
        <f t="shared" si="0"/>
        <v>4.0957424950799348</v>
      </c>
      <c r="AD25">
        <f t="shared" si="1"/>
        <v>138.03561064765995</v>
      </c>
      <c r="AE25">
        <f>'IDT-1'!E25</f>
        <v>0</v>
      </c>
      <c r="AF25" s="25"/>
      <c r="AG25">
        <f t="shared" si="2"/>
        <v>138.03561064765995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-46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2.1107822410147992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19.540000000000003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90.301836504465257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7.91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-136</v>
      </c>
      <c r="AA26" s="76">
        <f>STOA!K26</f>
        <v>151.44000000000003</v>
      </c>
      <c r="AB26" s="76">
        <f>-STOA!Q26</f>
        <v>0</v>
      </c>
      <c r="AC26">
        <f t="shared" si="0"/>
        <v>4.24159665656651</v>
      </c>
      <c r="AD26">
        <f t="shared" si="1"/>
        <v>129.14322208891357</v>
      </c>
      <c r="AE26">
        <f>'IDT-1'!E26</f>
        <v>0</v>
      </c>
      <c r="AF26" s="25"/>
      <c r="AG26">
        <f t="shared" si="2"/>
        <v>129.14322208891357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-49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2.1117408906882593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19.540000000000003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88.721697685673035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7.91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-132</v>
      </c>
      <c r="AA27" s="76">
        <f>STOA!K27</f>
        <v>150.26000000000002</v>
      </c>
      <c r="AB27" s="76">
        <f>-STOA!Q27</f>
        <v>0</v>
      </c>
      <c r="AC27">
        <f t="shared" si="0"/>
        <v>4.1675925967965775</v>
      </c>
      <c r="AD27">
        <f t="shared" si="1"/>
        <v>132.45804597956476</v>
      </c>
      <c r="AE27">
        <f>'IDT-1'!E27</f>
        <v>0</v>
      </c>
      <c r="AF27" s="25"/>
      <c r="AG27">
        <f t="shared" si="2"/>
        <v>132.45804597956476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2.1117408906882593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19.540000000000003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90.501476707415094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7.91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-128</v>
      </c>
      <c r="AA28" s="76">
        <f>STOA!K28</f>
        <v>151.44000000000003</v>
      </c>
      <c r="AB28" s="76">
        <f>-STOA!Q28</f>
        <v>0</v>
      </c>
      <c r="AC28">
        <f t="shared" si="0"/>
        <v>4.1755124251294333</v>
      </c>
      <c r="AD28">
        <f t="shared" si="1"/>
        <v>137.40990517297396</v>
      </c>
      <c r="AE28">
        <f>'IDT-1'!E28</f>
        <v>0</v>
      </c>
      <c r="AF28" s="25"/>
      <c r="AG28">
        <f t="shared" si="2"/>
        <v>137.40990517297396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-49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2.1117408906882593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19.540000000000003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92.175966490994853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7.91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-127</v>
      </c>
      <c r="AA29" s="76">
        <f>STOA!K29</f>
        <v>152.59000000000003</v>
      </c>
      <c r="AB29" s="76">
        <f>-STOA!Q29</f>
        <v>0</v>
      </c>
      <c r="AC29">
        <f t="shared" si="0"/>
        <v>4.199238139311503</v>
      </c>
      <c r="AD29">
        <f t="shared" si="1"/>
        <v>140.21066924237167</v>
      </c>
      <c r="AE29">
        <f>'IDT-1'!E29</f>
        <v>0</v>
      </c>
      <c r="AF29" s="25"/>
      <c r="AG29">
        <f t="shared" si="2"/>
        <v>140.21066924237167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-50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2.1117408906882593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19.540000000000003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91.856274087406348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7.91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-125</v>
      </c>
      <c r="AA30" s="76">
        <f>STOA!K30</f>
        <v>152.59000000000003</v>
      </c>
      <c r="AB30" s="76">
        <f>-STOA!Q30</f>
        <v>0</v>
      </c>
      <c r="AC30">
        <f t="shared" si="0"/>
        <v>4.1796104076715821</v>
      </c>
      <c r="AD30">
        <f t="shared" si="1"/>
        <v>141.91060457042303</v>
      </c>
      <c r="AE30">
        <f>'IDT-1'!E30</f>
        <v>0</v>
      </c>
      <c r="AF30" s="25"/>
      <c r="AG30">
        <f t="shared" si="2"/>
        <v>141.91060457042303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2.1117408906882593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19.540000000000003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91.936067745661077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7.91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-123</v>
      </c>
      <c r="AA31" s="76">
        <f>STOA!K31</f>
        <v>153.77000000000001</v>
      </c>
      <c r="AB31" s="76">
        <f>-STOA!Q31</f>
        <v>0</v>
      </c>
      <c r="AC31">
        <f t="shared" si="0"/>
        <v>4.1817215166760322</v>
      </c>
      <c r="AD31">
        <f t="shared" si="1"/>
        <v>144.16828711967332</v>
      </c>
      <c r="AE31">
        <f>'IDT-1'!E31</f>
        <v>0</v>
      </c>
      <c r="AF31" s="25"/>
      <c r="AG31">
        <f t="shared" si="2"/>
        <v>144.16828711967332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-51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2.1117408906882593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19.540000000000003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89.270426813560348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7.91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-118</v>
      </c>
      <c r="AA32" s="76">
        <f>STOA!K32</f>
        <v>154.95000000000002</v>
      </c>
      <c r="AB32" s="76">
        <f>-STOA!Q32</f>
        <v>0</v>
      </c>
      <c r="AC32">
        <f t="shared" si="0"/>
        <v>4.1184151864970513</v>
      </c>
      <c r="AD32">
        <f t="shared" si="1"/>
        <v>148.74595251775156</v>
      </c>
      <c r="AE32">
        <f>'IDT-1'!E32</f>
        <v>0</v>
      </c>
      <c r="AF32" s="25"/>
      <c r="AG32">
        <f t="shared" si="2"/>
        <v>148.74595251775156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-50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2.1117408906882593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19.499268429938095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86.591543298813349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7.91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-112</v>
      </c>
      <c r="AA33" s="76">
        <f>STOA!K33</f>
        <v>156.15000000000003</v>
      </c>
      <c r="AB33" s="76">
        <f>-STOA!Q33</f>
        <v>0</v>
      </c>
      <c r="AC33">
        <f t="shared" si="0"/>
        <v>4.0463523157104344</v>
      </c>
      <c r="AD33">
        <f t="shared" si="1"/>
        <v>154.2984003037293</v>
      </c>
      <c r="AE33">
        <f>'IDT-1'!E33</f>
        <v>0</v>
      </c>
      <c r="AF33" s="25"/>
      <c r="AG33">
        <f t="shared" si="2"/>
        <v>154.2984003037293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-49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2.1117408906882593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19.499268429938095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85.710690447279148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7.91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-104</v>
      </c>
      <c r="AA34" s="76">
        <f>STOA!K34</f>
        <v>157.72000000000003</v>
      </c>
      <c r="AB34" s="76">
        <f>-STOA!Q34</f>
        <v>0</v>
      </c>
      <c r="AC34">
        <f t="shared" si="0"/>
        <v>3.9928430476833219</v>
      </c>
      <c r="AD34">
        <f t="shared" si="1"/>
        <v>162.0410567202222</v>
      </c>
      <c r="AE34">
        <f>'IDT-1'!E34</f>
        <v>0</v>
      </c>
      <c r="AF34" s="25"/>
      <c r="AG34">
        <f t="shared" si="2"/>
        <v>162.0410567202222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-50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2.1117408906882593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19.499268429938095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84.940137718746186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7.91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-95</v>
      </c>
      <c r="AA35" s="76">
        <f>STOA!K35</f>
        <v>157.72000000000003</v>
      </c>
      <c r="AB35" s="76">
        <f>-STOA!Q35</f>
        <v>0</v>
      </c>
      <c r="AC35">
        <f t="shared" si="0"/>
        <v>3.8931876697898655</v>
      </c>
      <c r="AD35">
        <f t="shared" si="1"/>
        <v>172.37015936958272</v>
      </c>
      <c r="AE35">
        <f>'IDT-1'!E35</f>
        <v>0</v>
      </c>
      <c r="AF35" s="25"/>
      <c r="AG35">
        <f t="shared" si="2"/>
        <v>172.37015936958272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-48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2.1117408906882593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19.499268429938095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84.860137718746174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7.91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-88</v>
      </c>
      <c r="AA36" s="76">
        <f>STOA!K36</f>
        <v>158.91000000000003</v>
      </c>
      <c r="AB36" s="76">
        <f>-STOA!Q36</f>
        <v>0</v>
      </c>
      <c r="AC36">
        <f t="shared" si="0"/>
        <v>3.8516847234405311</v>
      </c>
      <c r="AD36">
        <f t="shared" si="1"/>
        <v>179.52166231593199</v>
      </c>
      <c r="AE36">
        <f>'IDT-1'!E36</f>
        <v>0</v>
      </c>
      <c r="AF36" s="25"/>
      <c r="AG36">
        <f t="shared" si="2"/>
        <v>179.52166231593199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-49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2.1117408906882593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19.499268429938095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86.197543933958372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7.91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-80</v>
      </c>
      <c r="AA37" s="76">
        <f>STOA!K37</f>
        <v>159.94000000000003</v>
      </c>
      <c r="AB37" s="76">
        <f>-STOA!Q37</f>
        <v>0</v>
      </c>
      <c r="AC37">
        <f t="shared" si="0"/>
        <v>3.8122728315740906</v>
      </c>
      <c r="AD37">
        <f t="shared" si="1"/>
        <v>188.92848042301065</v>
      </c>
      <c r="AE37">
        <f>'IDT-1'!E37</f>
        <v>0</v>
      </c>
      <c r="AF37" s="25"/>
      <c r="AG37">
        <f t="shared" si="2"/>
        <v>188.92848042301065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-50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2.1117408906882593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19.499268429938095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86.197543933958372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7.91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-73</v>
      </c>
      <c r="AA38" s="76">
        <f>STOA!K38</f>
        <v>161.00000000000003</v>
      </c>
      <c r="AB38" s="76">
        <f>-STOA!Q38</f>
        <v>0</v>
      </c>
      <c r="AC38">
        <f t="shared" si="0"/>
        <v>3.7703498852247557</v>
      </c>
      <c r="AD38">
        <f t="shared" si="1"/>
        <v>196.03040336935999</v>
      </c>
      <c r="AE38">
        <f>'IDT-1'!E38</f>
        <v>0</v>
      </c>
      <c r="AF38" s="25"/>
      <c r="AG38">
        <f t="shared" si="2"/>
        <v>196.03040336935999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-51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2.1117408906882593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19.499268429938095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71.628070567362172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-94</v>
      </c>
      <c r="AA39" s="76">
        <f>STOA!K39</f>
        <v>213.89000000000001</v>
      </c>
      <c r="AB39" s="76">
        <f>-STOA!Q39</f>
        <v>0</v>
      </c>
      <c r="AC39">
        <f t="shared" si="0"/>
        <v>4.2629907252422417</v>
      </c>
      <c r="AD39">
        <f t="shared" si="1"/>
        <v>197.94828916274631</v>
      </c>
      <c r="AE39">
        <f>'IDT-1'!E39</f>
        <v>0</v>
      </c>
      <c r="AF39" s="25"/>
      <c r="AG39">
        <f t="shared" si="2"/>
        <v>197.94828916274631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-58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2.1117408906882593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19.499268429938095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71.628070567362172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-84</v>
      </c>
      <c r="AA40" s="76">
        <f>STOA!K40</f>
        <v>213.9</v>
      </c>
      <c r="AB40" s="76">
        <f>-STOA!Q40</f>
        <v>0</v>
      </c>
      <c r="AC40">
        <f t="shared" si="0"/>
        <v>4.178363147993351</v>
      </c>
      <c r="AD40">
        <f t="shared" si="1"/>
        <v>208.04291673999521</v>
      </c>
      <c r="AE40">
        <f>'IDT-1'!E40</f>
        <v>0</v>
      </c>
      <c r="AF40" s="25"/>
      <c r="AG40">
        <f t="shared" si="2"/>
        <v>208.04291673999521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-58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2.1117408906882593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19.499268429938095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70.735973390583013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-78</v>
      </c>
      <c r="AA41" s="76">
        <f>STOA!K41</f>
        <v>213.89000000000001</v>
      </c>
      <c r="AB41" s="76">
        <f>-STOA!Q41</f>
        <v>0</v>
      </c>
      <c r="AC41">
        <f t="shared" si="0"/>
        <v>4.1199585853590719</v>
      </c>
      <c r="AD41">
        <f t="shared" si="1"/>
        <v>213.19922412585026</v>
      </c>
      <c r="AE41">
        <f>'IDT-1'!E41</f>
        <v>0</v>
      </c>
      <c r="AF41" s="25"/>
      <c r="AG41">
        <f t="shared" si="2"/>
        <v>213.19922412585026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-58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2.1117408906882593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19.499268429938095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70.815620437300439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-71</v>
      </c>
      <c r="AA42" s="76">
        <f>STOA!K42</f>
        <v>213.89000000000001</v>
      </c>
      <c r="AB42" s="76">
        <f>-STOA!Q42</f>
        <v>0</v>
      </c>
      <c r="AC42">
        <f t="shared" si="0"/>
        <v>4.0528583587523856</v>
      </c>
      <c r="AD42">
        <f t="shared" si="1"/>
        <v>221.34597139917443</v>
      </c>
      <c r="AE42">
        <f>'IDT-1'!E42</f>
        <v>0</v>
      </c>
      <c r="AF42" s="25"/>
      <c r="AG42">
        <f t="shared" si="2"/>
        <v>221.34597139917443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-57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2.1117408906882593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19.499268429938095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70.815973390583011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-65</v>
      </c>
      <c r="AA43" s="76">
        <f>STOA!K43</f>
        <v>209.27</v>
      </c>
      <c r="AB43" s="76">
        <f>-STOA!Q43</f>
        <v>0</v>
      </c>
      <c r="AC43">
        <f t="shared" si="0"/>
        <v>3.9547552194857358</v>
      </c>
      <c r="AD43">
        <f t="shared" si="1"/>
        <v>223.82442749172364</v>
      </c>
      <c r="AE43">
        <f>'IDT-1'!E43</f>
        <v>0</v>
      </c>
      <c r="AF43" s="25"/>
      <c r="AG43">
        <f t="shared" si="2"/>
        <v>223.82442749172364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-56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2.1117408906882593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19.499268429938095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70.815973390583011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-61</v>
      </c>
      <c r="AA44" s="76">
        <f>STOA!K44</f>
        <v>209.18000000000004</v>
      </c>
      <c r="AB44" s="76">
        <f>-STOA!Q44</f>
        <v>0</v>
      </c>
      <c r="AC44">
        <f t="shared" si="0"/>
        <v>3.9201145885861792</v>
      </c>
      <c r="AD44">
        <f t="shared" si="1"/>
        <v>227.76906812262317</v>
      </c>
      <c r="AE44">
        <f>'IDT-1'!E44</f>
        <v>0</v>
      </c>
      <c r="AF44" s="25"/>
      <c r="AG44">
        <f t="shared" si="2"/>
        <v>227.76906812262317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-56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2.1127611700417872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19.499268429938095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71.389409576895147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-57</v>
      </c>
      <c r="AA45" s="76">
        <f>STOA!K45</f>
        <v>213.89000000000001</v>
      </c>
      <c r="AB45" s="76">
        <f>-STOA!Q45</f>
        <v>0</v>
      </c>
      <c r="AC45">
        <f t="shared" si="0"/>
        <v>3.9221482342733256</v>
      </c>
      <c r="AD45">
        <f t="shared" si="1"/>
        <v>238.05149094260173</v>
      </c>
      <c r="AE45">
        <f>'IDT-1'!E45</f>
        <v>0</v>
      </c>
      <c r="AF45" s="25"/>
      <c r="AG45">
        <f t="shared" si="2"/>
        <v>238.05149094260173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-55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2.1127611700417872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19.499268429938095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71.389409576895147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-54</v>
      </c>
      <c r="AA46" s="76">
        <f>STOA!K46</f>
        <v>213.89000000000001</v>
      </c>
      <c r="AB46" s="76">
        <f>-STOA!Q46</f>
        <v>0</v>
      </c>
      <c r="AC46">
        <f t="shared" si="0"/>
        <v>3.8882636033737699</v>
      </c>
      <c r="AD46">
        <f t="shared" si="1"/>
        <v>242.0853755735013</v>
      </c>
      <c r="AE46">
        <f>'IDT-1'!E46</f>
        <v>0</v>
      </c>
      <c r="AF46" s="25"/>
      <c r="AG46">
        <f t="shared" si="2"/>
        <v>242.0853755735013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-54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2.1127611700417872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19.499268429938095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70.750818229888495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-52</v>
      </c>
      <c r="AA47" s="76">
        <f>STOA!K47</f>
        <v>213.89000000000001</v>
      </c>
      <c r="AB47" s="76">
        <f>-STOA!Q47</f>
        <v>0</v>
      </c>
      <c r="AC47">
        <f t="shared" si="0"/>
        <v>3.8659571206091354</v>
      </c>
      <c r="AD47">
        <f t="shared" si="1"/>
        <v>243.46909070925923</v>
      </c>
      <c r="AE47">
        <f>'IDT-1'!E47</f>
        <v>0</v>
      </c>
      <c r="AF47" s="25"/>
      <c r="AG47">
        <f t="shared" si="2"/>
        <v>243.46909070925923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-54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2.1127611700417872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19.499268429938095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70.750818229888495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-51</v>
      </c>
      <c r="AA48" s="76">
        <f>STOA!K48</f>
        <v>213.89000000000001</v>
      </c>
      <c r="AB48" s="76">
        <f>-STOA!Q48</f>
        <v>0</v>
      </c>
      <c r="AC48">
        <f t="shared" si="0"/>
        <v>3.8574859628842462</v>
      </c>
      <c r="AD48">
        <f t="shared" si="1"/>
        <v>244.4775618669841</v>
      </c>
      <c r="AE48">
        <f>'IDT-1'!E48</f>
        <v>0</v>
      </c>
      <c r="AF48" s="25"/>
      <c r="AG48">
        <f t="shared" si="2"/>
        <v>244.4775618669841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-54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2.1127611700417872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19.499268429938095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70.750818229888495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-50</v>
      </c>
      <c r="AA49" s="76">
        <f>STOA!K49</f>
        <v>213.89000000000001</v>
      </c>
      <c r="AB49" s="76">
        <f>-STOA!Q49</f>
        <v>0</v>
      </c>
      <c r="AC49">
        <f t="shared" si="0"/>
        <v>3.8490148051593573</v>
      </c>
      <c r="AD49">
        <f t="shared" si="1"/>
        <v>245.486033024709</v>
      </c>
      <c r="AE49">
        <f>'IDT-1'!E49</f>
        <v>0</v>
      </c>
      <c r="AF49" s="25"/>
      <c r="AG49">
        <f t="shared" si="2"/>
        <v>245.486033024709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-54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2.1127611700417872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19.499268429938095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70.990818229888504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-50</v>
      </c>
      <c r="AA50" s="76">
        <f>STOA!K50</f>
        <v>213.89000000000001</v>
      </c>
      <c r="AB50" s="76">
        <f>-STOA!Q50</f>
        <v>0</v>
      </c>
      <c r="AC50">
        <f t="shared" si="0"/>
        <v>3.8510308051593576</v>
      </c>
      <c r="AD50">
        <f t="shared" si="1"/>
        <v>245.72401702470901</v>
      </c>
      <c r="AE50">
        <f>'IDT-1'!E50</f>
        <v>0</v>
      </c>
      <c r="AF50" s="25"/>
      <c r="AG50">
        <f t="shared" si="2"/>
        <v>245.72401702470901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-54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2.1127611700417872</v>
      </c>
      <c r="F51">
        <f>GT_Spot!S51</f>
        <v>0</v>
      </c>
      <c r="G51">
        <f>PPCL_NG!S51</f>
        <v>44.31</v>
      </c>
      <c r="H51">
        <f>PPCL_Spot!S51</f>
        <v>0</v>
      </c>
      <c r="I51">
        <f>Bawana_NG!S51</f>
        <v>19.499268429938095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70.737251916253598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-50</v>
      </c>
      <c r="AA51" s="76">
        <f>STOA!K51</f>
        <v>213.89000000000001</v>
      </c>
      <c r="AB51" s="76">
        <f>-STOA!Q51</f>
        <v>0</v>
      </c>
      <c r="AC51">
        <f t="shared" si="0"/>
        <v>3.836636848124825</v>
      </c>
      <c r="AD51">
        <f t="shared" si="1"/>
        <v>244.02484466810873</v>
      </c>
      <c r="AE51">
        <f>'IDT-1'!E51</f>
        <v>0</v>
      </c>
      <c r="AF51" s="25"/>
      <c r="AG51">
        <f t="shared" si="2"/>
        <v>244.02484466810873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-54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2.1127611700417872</v>
      </c>
      <c r="F52">
        <f>GT_Spot!S52</f>
        <v>0</v>
      </c>
      <c r="G52">
        <f>PPCL_NG!S52</f>
        <v>44.31</v>
      </c>
      <c r="H52">
        <f>PPCL_Spot!S52</f>
        <v>0</v>
      </c>
      <c r="I52">
        <f>Bawana_NG!S52</f>
        <v>19.499268429938095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70.737251916253598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-50</v>
      </c>
      <c r="AA52" s="76">
        <f>STOA!K52</f>
        <v>213.89000000000001</v>
      </c>
      <c r="AB52" s="76">
        <f>-STOA!Q52</f>
        <v>0</v>
      </c>
      <c r="AC52">
        <f t="shared" si="0"/>
        <v>3.836636848124825</v>
      </c>
      <c r="AD52">
        <f t="shared" si="1"/>
        <v>244.02484466810873</v>
      </c>
      <c r="AE52">
        <f>'IDT-1'!E52</f>
        <v>0</v>
      </c>
      <c r="AF52" s="25"/>
      <c r="AG52">
        <f t="shared" si="2"/>
        <v>244.02484466810873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-54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2.1127611700417872</v>
      </c>
      <c r="F53">
        <f>GT_Spot!S53</f>
        <v>0</v>
      </c>
      <c r="G53">
        <f>PPCL_NG!S53</f>
        <v>44.31</v>
      </c>
      <c r="H53">
        <f>PPCL_Spot!S53</f>
        <v>0</v>
      </c>
      <c r="I53">
        <f>Bawana_NG!S53</f>
        <v>19.499268429938095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70.737251916253598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-49</v>
      </c>
      <c r="AA53" s="76">
        <f>STOA!K53</f>
        <v>213.89000000000001</v>
      </c>
      <c r="AB53" s="76">
        <f>-STOA!Q53</f>
        <v>0</v>
      </c>
      <c r="AC53">
        <f t="shared" si="0"/>
        <v>3.8281656903999357</v>
      </c>
      <c r="AD53">
        <f t="shared" si="1"/>
        <v>245.0333158258336</v>
      </c>
      <c r="AE53">
        <f>'IDT-1'!E53</f>
        <v>0</v>
      </c>
      <c r="AF53" s="25"/>
      <c r="AG53">
        <f t="shared" si="2"/>
        <v>245.0333158258336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-54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2.1127611700417872</v>
      </c>
      <c r="F54">
        <f>GT_Spot!S54</f>
        <v>0</v>
      </c>
      <c r="G54">
        <f>PPCL_NG!S54</f>
        <v>44.31</v>
      </c>
      <c r="H54">
        <f>PPCL_Spot!S54</f>
        <v>0</v>
      </c>
      <c r="I54">
        <f>Bawana_NG!S54</f>
        <v>19.499268429938095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70.737251916253598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-48</v>
      </c>
      <c r="AA54" s="76">
        <f>STOA!K54</f>
        <v>213.89000000000001</v>
      </c>
      <c r="AB54" s="76">
        <f>-STOA!Q54</f>
        <v>0</v>
      </c>
      <c r="AC54">
        <f t="shared" si="0"/>
        <v>3.8281656903999353</v>
      </c>
      <c r="AD54">
        <f t="shared" si="1"/>
        <v>245.0333158258336</v>
      </c>
      <c r="AE54">
        <f>'IDT-1'!E54</f>
        <v>0</v>
      </c>
      <c r="AF54" s="25"/>
      <c r="AG54">
        <f t="shared" si="2"/>
        <v>245.0333158258336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-55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2.1127611700417872</v>
      </c>
      <c r="F55">
        <f>GT_Spot!S55</f>
        <v>0</v>
      </c>
      <c r="G55">
        <f>PPCL_NG!S55</f>
        <v>44.31</v>
      </c>
      <c r="H55">
        <f>PPCL_Spot!S55</f>
        <v>0</v>
      </c>
      <c r="I55">
        <f>Bawana_NG!S55</f>
        <v>19.499268429938095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70.737251916253598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-49</v>
      </c>
      <c r="AA55" s="76">
        <f>STOA!K55</f>
        <v>213.89000000000001</v>
      </c>
      <c r="AB55" s="76">
        <f>-STOA!Q55</f>
        <v>0</v>
      </c>
      <c r="AC55">
        <f t="shared" si="0"/>
        <v>3.8366368481248245</v>
      </c>
      <c r="AD55">
        <f t="shared" si="1"/>
        <v>244.02484466810873</v>
      </c>
      <c r="AE55">
        <f>'IDT-1'!E55</f>
        <v>0</v>
      </c>
      <c r="AF55" s="25"/>
      <c r="AG55">
        <f t="shared" si="2"/>
        <v>244.02484466810873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-55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2.1127611700417872</v>
      </c>
      <c r="F56">
        <f>GT_Spot!S56</f>
        <v>0</v>
      </c>
      <c r="G56">
        <f>PPCL_NG!S56</f>
        <v>44.31</v>
      </c>
      <c r="H56">
        <f>PPCL_Spot!S56</f>
        <v>0</v>
      </c>
      <c r="I56">
        <f>Bawana_NG!S56</f>
        <v>19.499268429938095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70.737251916253598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-49</v>
      </c>
      <c r="AA56" s="76">
        <f>STOA!K56</f>
        <v>213.89000000000001</v>
      </c>
      <c r="AB56" s="76">
        <f>-STOA!Q56</f>
        <v>0</v>
      </c>
      <c r="AC56">
        <f t="shared" si="0"/>
        <v>3.8281656903999357</v>
      </c>
      <c r="AD56">
        <f t="shared" si="1"/>
        <v>245.0333158258336</v>
      </c>
      <c r="AE56">
        <f>'IDT-1'!E56</f>
        <v>0</v>
      </c>
      <c r="AF56" s="25"/>
      <c r="AG56">
        <f t="shared" si="2"/>
        <v>245.0333158258336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-54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2.1127611700417872</v>
      </c>
      <c r="F57">
        <f>GT_Spot!S57</f>
        <v>0</v>
      </c>
      <c r="G57">
        <f>PPCL_NG!S57</f>
        <v>44.31</v>
      </c>
      <c r="H57">
        <f>PPCL_Spot!S57</f>
        <v>0</v>
      </c>
      <c r="I57">
        <f>Bawana_NG!S57</f>
        <v>19.499268429938095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70.728725757879417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-49</v>
      </c>
      <c r="AA57" s="76">
        <f>STOA!K57</f>
        <v>213.89000000000001</v>
      </c>
      <c r="AB57" s="76">
        <f>-STOA!Q57</f>
        <v>0</v>
      </c>
      <c r="AC57">
        <f t="shared" si="0"/>
        <v>3.8365652283944809</v>
      </c>
      <c r="AD57">
        <f t="shared" si="1"/>
        <v>244.01639012946481</v>
      </c>
      <c r="AE57">
        <f>'IDT-1'!E57</f>
        <v>0</v>
      </c>
      <c r="AF57" s="25"/>
      <c r="AG57">
        <f t="shared" si="2"/>
        <v>244.01639012946481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-55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2.1127611700417872</v>
      </c>
      <c r="F58">
        <f>GT_Spot!S58</f>
        <v>0</v>
      </c>
      <c r="G58">
        <f>PPCL_NG!S58</f>
        <v>44.31</v>
      </c>
      <c r="H58">
        <f>PPCL_Spot!S58</f>
        <v>0</v>
      </c>
      <c r="I58">
        <f>Bawana_NG!S58</f>
        <v>19.499268429938095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67.453208355136681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-49</v>
      </c>
      <c r="AA58" s="76">
        <f>STOA!K58</f>
        <v>213.89000000000001</v>
      </c>
      <c r="AB58" s="76">
        <f>-STOA!Q58</f>
        <v>0</v>
      </c>
      <c r="AC58">
        <f t="shared" si="0"/>
        <v>3.8175220399363314</v>
      </c>
      <c r="AD58">
        <f t="shared" si="1"/>
        <v>239.75991591518024</v>
      </c>
      <c r="AE58">
        <f>'IDT-1'!E58</f>
        <v>0</v>
      </c>
      <c r="AF58" s="25"/>
      <c r="AG58">
        <f t="shared" si="2"/>
        <v>239.75991591518024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-56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2.1127611700417872</v>
      </c>
      <c r="F59">
        <f>GT_Spot!S59</f>
        <v>0</v>
      </c>
      <c r="G59">
        <f>PPCL_NG!S59</f>
        <v>44.31</v>
      </c>
      <c r="H59">
        <f>PPCL_Spot!S59</f>
        <v>0</v>
      </c>
      <c r="I59">
        <f>Bawana_NG!S59</f>
        <v>19.499268429938095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67.007003322662541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-47</v>
      </c>
      <c r="AA59" s="76">
        <f>STOA!K59</f>
        <v>213.9</v>
      </c>
      <c r="AB59" s="76">
        <f>-STOA!Q59</f>
        <v>0</v>
      </c>
      <c r="AC59">
        <f t="shared" si="0"/>
        <v>3.7969156022137702</v>
      </c>
      <c r="AD59">
        <f t="shared" si="1"/>
        <v>241.34431732042864</v>
      </c>
      <c r="AE59">
        <f>'IDT-1'!E59</f>
        <v>0</v>
      </c>
      <c r="AF59" s="25"/>
      <c r="AG59">
        <f t="shared" si="2"/>
        <v>241.34431732042864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-56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2.1127611700417872</v>
      </c>
      <c r="F60">
        <f>GT_Spot!S60</f>
        <v>0</v>
      </c>
      <c r="G60">
        <f>PPCL_NG!S60</f>
        <v>44.31</v>
      </c>
      <c r="H60">
        <f>PPCL_Spot!S60</f>
        <v>0</v>
      </c>
      <c r="I60">
        <f>Bawana_NG!S60</f>
        <v>19.499268429938095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67.007003322662541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-48</v>
      </c>
      <c r="AA60" s="76">
        <f>STOA!K60</f>
        <v>213.89000000000001</v>
      </c>
      <c r="AB60" s="76">
        <f>-STOA!Q60</f>
        <v>0</v>
      </c>
      <c r="AC60">
        <f t="shared" si="0"/>
        <v>3.8137739176635481</v>
      </c>
      <c r="AD60">
        <f t="shared" si="1"/>
        <v>239.31745900497887</v>
      </c>
      <c r="AE60">
        <f>'IDT-1'!E60</f>
        <v>0</v>
      </c>
      <c r="AF60" s="25"/>
      <c r="AG60">
        <f t="shared" si="2"/>
        <v>239.31745900497887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-57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2.1127611700417872</v>
      </c>
      <c r="F61">
        <f>GT_Spot!S61</f>
        <v>0</v>
      </c>
      <c r="G61">
        <f>PPCL_NG!S61</f>
        <v>44.31</v>
      </c>
      <c r="H61">
        <f>PPCL_Spot!S61</f>
        <v>0</v>
      </c>
      <c r="I61">
        <f>Bawana_NG!S61</f>
        <v>19.499268429938095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67.007003322662541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-50</v>
      </c>
      <c r="AA61" s="76">
        <f>STOA!K61</f>
        <v>213.89000000000001</v>
      </c>
      <c r="AB61" s="76">
        <f>-STOA!Q61</f>
        <v>0</v>
      </c>
      <c r="AC61">
        <f t="shared" si="0"/>
        <v>3.8222450753884369</v>
      </c>
      <c r="AD61">
        <f t="shared" si="1"/>
        <v>238.308987847254</v>
      </c>
      <c r="AE61">
        <f>'IDT-1'!E61</f>
        <v>0</v>
      </c>
      <c r="AF61" s="25"/>
      <c r="AG61">
        <f t="shared" si="2"/>
        <v>238.308987847254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-56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2.1127611700417872</v>
      </c>
      <c r="F62">
        <f>GT_Spot!S62</f>
        <v>0</v>
      </c>
      <c r="G62">
        <f>PPCL_NG!S62</f>
        <v>44.31</v>
      </c>
      <c r="H62">
        <f>PPCL_Spot!S62</f>
        <v>0</v>
      </c>
      <c r="I62">
        <f>Bawana_NG!S62</f>
        <v>19.540000000000003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69.922809362857848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-50</v>
      </c>
      <c r="AA62" s="76">
        <f>STOA!K62</f>
        <v>213.89000000000001</v>
      </c>
      <c r="AB62" s="76">
        <f>-STOA!Q62</f>
        <v>0</v>
      </c>
      <c r="AC62">
        <f t="shared" si="0"/>
        <v>3.8470799913145979</v>
      </c>
      <c r="AD62">
        <f t="shared" si="1"/>
        <v>241.24069054158505</v>
      </c>
      <c r="AE62">
        <f>'IDT-1'!E62</f>
        <v>0</v>
      </c>
      <c r="AF62" s="25"/>
      <c r="AG62">
        <f t="shared" si="2"/>
        <v>241.24069054158505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-56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2.1127611700417872</v>
      </c>
      <c r="F63">
        <f>GT_Spot!S63</f>
        <v>0</v>
      </c>
      <c r="G63">
        <f>PPCL_NG!S63</f>
        <v>44.31</v>
      </c>
      <c r="H63">
        <f>PPCL_Spot!S63</f>
        <v>0</v>
      </c>
      <c r="I63">
        <f>Bawana_NG!S63</f>
        <v>19.540000000000003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70.241213635034569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-47</v>
      </c>
      <c r="AA63" s="76">
        <f>STOA!K63</f>
        <v>206.00000000000003</v>
      </c>
      <c r="AB63" s="76">
        <f>-STOA!Q63</f>
        <v>0</v>
      </c>
      <c r="AC63">
        <f t="shared" si="0"/>
        <v>3.7580651140262153</v>
      </c>
      <c r="AD63">
        <f t="shared" si="1"/>
        <v>236.75810969105018</v>
      </c>
      <c r="AE63">
        <f>'IDT-1'!E63</f>
        <v>0</v>
      </c>
      <c r="AF63" s="25"/>
      <c r="AG63">
        <f t="shared" si="2"/>
        <v>236.75810969105018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-56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2.1127611700417872</v>
      </c>
      <c r="F64">
        <f>GT_Spot!S64</f>
        <v>0</v>
      </c>
      <c r="G64">
        <f>PPCL_NG!S64</f>
        <v>44.31</v>
      </c>
      <c r="H64">
        <f>PPCL_Spot!S64</f>
        <v>0</v>
      </c>
      <c r="I64">
        <f>Bawana_NG!S64</f>
        <v>19.540000000000003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70.241213635034569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-46</v>
      </c>
      <c r="AA64" s="76">
        <f>STOA!K64</f>
        <v>205.33</v>
      </c>
      <c r="AB64" s="76">
        <f>-STOA!Q64</f>
        <v>0</v>
      </c>
      <c r="AC64">
        <f t="shared" si="0"/>
        <v>3.7524371140262152</v>
      </c>
      <c r="AD64">
        <f t="shared" si="1"/>
        <v>236.09373769105017</v>
      </c>
      <c r="AE64">
        <f>'IDT-1'!E64</f>
        <v>0</v>
      </c>
      <c r="AF64" s="25"/>
      <c r="AG64">
        <f t="shared" si="2"/>
        <v>236.09373769105017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-57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2.1127611700417872</v>
      </c>
      <c r="F65">
        <f>GT_Spot!S65</f>
        <v>0</v>
      </c>
      <c r="G65">
        <f>PPCL_NG!S65</f>
        <v>44.31</v>
      </c>
      <c r="H65">
        <f>PPCL_Spot!S65</f>
        <v>0</v>
      </c>
      <c r="I65">
        <f>Bawana_NG!S65</f>
        <v>19.540000000000003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70.241213635034569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-45</v>
      </c>
      <c r="AA65" s="76">
        <f>STOA!K65</f>
        <v>204.95000000000002</v>
      </c>
      <c r="AB65" s="76">
        <f>-STOA!Q65</f>
        <v>0</v>
      </c>
      <c r="AC65">
        <f t="shared" si="0"/>
        <v>3.7323027985764372</v>
      </c>
      <c r="AD65">
        <f t="shared" si="1"/>
        <v>237.73387200649995</v>
      </c>
      <c r="AE65">
        <f>'IDT-1'!E65</f>
        <v>0</v>
      </c>
      <c r="AF65" s="25"/>
      <c r="AG65">
        <f t="shared" si="2"/>
        <v>237.73387200649995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-56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2.1127611700417872</v>
      </c>
      <c r="F66">
        <f>GT_Spot!S66</f>
        <v>0</v>
      </c>
      <c r="G66">
        <f>PPCL_NG!S66</f>
        <v>44.31</v>
      </c>
      <c r="H66">
        <f>PPCL_Spot!S66</f>
        <v>0</v>
      </c>
      <c r="I66">
        <f>Bawana_NG!S66</f>
        <v>19.499268429938095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70.07434453542561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-41</v>
      </c>
      <c r="AA66" s="76">
        <f>STOA!K66</f>
        <v>203.31000000000003</v>
      </c>
      <c r="AB66" s="76">
        <f>-STOA!Q66</f>
        <v>0</v>
      </c>
      <c r="AC66">
        <f t="shared" si="0"/>
        <v>3.7083117952263134</v>
      </c>
      <c r="AD66">
        <f t="shared" si="1"/>
        <v>236.91026234017923</v>
      </c>
      <c r="AE66">
        <f>'IDT-1'!E66</f>
        <v>0</v>
      </c>
      <c r="AF66" s="25"/>
      <c r="AG66">
        <f t="shared" si="2"/>
        <v>236.91026234017923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-59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2.1127611700417872</v>
      </c>
      <c r="F67">
        <f>GT_Spot!S67</f>
        <v>0</v>
      </c>
      <c r="G67">
        <f>PPCL_NG!S67</f>
        <v>44.31</v>
      </c>
      <c r="H67">
        <f>PPCL_Spot!S67</f>
        <v>0</v>
      </c>
      <c r="I67">
        <f>Bawana_NG!S67</f>
        <v>19.499268429938095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73.208821364614124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-39</v>
      </c>
      <c r="AA67" s="76">
        <f>STOA!K67</f>
        <v>200.33</v>
      </c>
      <c r="AB67" s="76">
        <f>-STOA!Q67</f>
        <v>0</v>
      </c>
      <c r="AC67">
        <f t="shared" si="0"/>
        <v>3.6841959274168294</v>
      </c>
      <c r="AD67">
        <f t="shared" si="1"/>
        <v>240.08885503717724</v>
      </c>
      <c r="AE67">
        <f>'IDT-1'!E67</f>
        <v>0</v>
      </c>
      <c r="AF67" s="25"/>
      <c r="AG67">
        <f t="shared" si="2"/>
        <v>240.08885503717724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-58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2.1127611700417872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19.499268429938095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73.208821364614124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-38</v>
      </c>
      <c r="AA68" s="76">
        <f>STOA!K68</f>
        <v>195.43000000000004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3.6587310851417185</v>
      </c>
      <c r="AD68">
        <f t="shared" ref="AD68:AD98" si="4">SUM(B68:AB68,AI68:AV68)-AC68</f>
        <v>235.07431987945233</v>
      </c>
      <c r="AE68">
        <f>'IDT-1'!E68</f>
        <v>0</v>
      </c>
      <c r="AF68" s="25"/>
      <c r="AG68">
        <f t="shared" ref="AG68:AG98" si="5">SUM(AD68:AF68)</f>
        <v>235.07431987945233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-60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2.1127611700417872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19.499268429938095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75.865268640505533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-39</v>
      </c>
      <c r="AA69" s="76">
        <f>STOA!K69</f>
        <v>189.66</v>
      </c>
      <c r="AB69" s="76">
        <f>-STOA!Q69</f>
        <v>0</v>
      </c>
      <c r="AC69">
        <f t="shared" si="3"/>
        <v>3.6495195577089836</v>
      </c>
      <c r="AD69">
        <f t="shared" si="4"/>
        <v>229.96997868277646</v>
      </c>
      <c r="AE69">
        <f>'IDT-1'!E69</f>
        <v>0</v>
      </c>
      <c r="AF69" s="25"/>
      <c r="AG69">
        <f t="shared" si="5"/>
        <v>229.96997868277646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-61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2.1127611700417872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19.499268429938095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74.215268640505556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-37</v>
      </c>
      <c r="AA70" s="76">
        <f>STOA!K70</f>
        <v>184.67000000000004</v>
      </c>
      <c r="AB70" s="76">
        <f>-STOA!Q70</f>
        <v>0</v>
      </c>
      <c r="AC70">
        <f t="shared" si="3"/>
        <v>3.5683300845343169</v>
      </c>
      <c r="AD70">
        <f t="shared" si="4"/>
        <v>226.41116815595112</v>
      </c>
      <c r="AE70">
        <f>'IDT-1'!E70</f>
        <v>0</v>
      </c>
      <c r="AF70" s="25"/>
      <c r="AG70">
        <f t="shared" si="5"/>
        <v>226.41116815595112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-60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2.1127611700417872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19.499268429938095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73.323171463726382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-13</v>
      </c>
      <c r="AA71" s="76">
        <f>STOA!K71</f>
        <v>161.00000000000003</v>
      </c>
      <c r="AB71" s="76">
        <f>-STOA!Q71</f>
        <v>0</v>
      </c>
      <c r="AC71">
        <f t="shared" si="3"/>
        <v>3.1502295251271457</v>
      </c>
      <c r="AD71">
        <f t="shared" si="4"/>
        <v>227.26717153857913</v>
      </c>
      <c r="AE71">
        <f>'IDT-1'!E71</f>
        <v>0</v>
      </c>
      <c r="AF71" s="25"/>
      <c r="AG71">
        <f t="shared" si="5"/>
        <v>227.26717153857913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-59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2.1127611700417872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19.540000000000003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73.323171463726382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-14</v>
      </c>
      <c r="AA72" s="76">
        <f>STOA!K72</f>
        <v>161.00000000000003</v>
      </c>
      <c r="AB72" s="76">
        <f>-STOA!Q72</f>
        <v>0</v>
      </c>
      <c r="AC72">
        <f t="shared" si="3"/>
        <v>3.1505716703156654</v>
      </c>
      <c r="AD72">
        <f t="shared" si="4"/>
        <v>227.30756096345252</v>
      </c>
      <c r="AE72">
        <f>'IDT-1'!E72</f>
        <v>0</v>
      </c>
      <c r="AF72" s="25"/>
      <c r="AG72">
        <f t="shared" si="5"/>
        <v>227.30756096345252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-58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2.1117408906882593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19.540000000000003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75.398783321901647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-18</v>
      </c>
      <c r="AA73" s="76">
        <f>STOA!K73</f>
        <v>161.00000000000003</v>
      </c>
      <c r="AB73" s="76">
        <f>-STOA!Q73</f>
        <v>0</v>
      </c>
      <c r="AC73">
        <f t="shared" si="3"/>
        <v>3.2018828704773248</v>
      </c>
      <c r="AD73">
        <f t="shared" si="4"/>
        <v>225.33084134211265</v>
      </c>
      <c r="AE73">
        <f>'IDT-1'!E73</f>
        <v>0</v>
      </c>
      <c r="AF73" s="25"/>
      <c r="AG73">
        <f t="shared" si="5"/>
        <v>225.33084134211265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-58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2.1117408906882593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19.540000000000003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76.155035248179644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-21</v>
      </c>
      <c r="AA74" s="76">
        <f>STOA!K74</f>
        <v>161.00000000000003</v>
      </c>
      <c r="AB74" s="76">
        <f>-STOA!Q74</f>
        <v>0</v>
      </c>
      <c r="AC74">
        <f t="shared" si="3"/>
        <v>3.2421200175576166</v>
      </c>
      <c r="AD74">
        <f t="shared" si="4"/>
        <v>222.04685612131033</v>
      </c>
      <c r="AE74">
        <f>'IDT-1'!E74</f>
        <v>0</v>
      </c>
      <c r="AF74" s="25"/>
      <c r="AG74">
        <f t="shared" si="5"/>
        <v>222.04685612131033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-59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2.1117408906882593</v>
      </c>
      <c r="F75">
        <f>GT_Spot!S75</f>
        <v>0</v>
      </c>
      <c r="G75">
        <f>PPCL_NG!S75</f>
        <v>45.77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80.534219436505325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7.91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-56</v>
      </c>
      <c r="AA75" s="76">
        <f>STOA!K75</f>
        <v>161.00000000000003</v>
      </c>
      <c r="AB75" s="76">
        <f>-STOA!Q75</f>
        <v>0</v>
      </c>
      <c r="AC75">
        <f t="shared" si="3"/>
        <v>3.6251167387613341</v>
      </c>
      <c r="AD75">
        <f t="shared" si="4"/>
        <v>209.01304358843225</v>
      </c>
      <c r="AE75">
        <f>'IDT-1'!E75</f>
        <v>0</v>
      </c>
      <c r="AF75" s="25"/>
      <c r="AG75">
        <f t="shared" si="5"/>
        <v>209.01304358843225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-53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2.1117408906882593</v>
      </c>
      <c r="F76">
        <f>GT_Spot!S76</f>
        <v>0</v>
      </c>
      <c r="G76">
        <f>PPCL_NG!S76</f>
        <v>45.77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83.462031501372962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7.91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-59</v>
      </c>
      <c r="AA76" s="76">
        <f>STOA!K76</f>
        <v>161.00000000000003</v>
      </c>
      <c r="AB76" s="76">
        <f>-STOA!Q76</f>
        <v>0</v>
      </c>
      <c r="AC76">
        <f t="shared" si="3"/>
        <v>3.6920661487306679</v>
      </c>
      <c r="AD76">
        <f t="shared" si="4"/>
        <v>206.87390624333054</v>
      </c>
      <c r="AE76">
        <f>'IDT-1'!E76</f>
        <v>0</v>
      </c>
      <c r="AF76" s="25"/>
      <c r="AG76">
        <f t="shared" si="5"/>
        <v>206.87390624333054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-55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2.1117408906882593</v>
      </c>
      <c r="F77">
        <f>GT_Spot!S77</f>
        <v>0</v>
      </c>
      <c r="G77">
        <f>PPCL_NG!S77</f>
        <v>45.77</v>
      </c>
      <c r="H77">
        <f>PPCL_Spot!S77</f>
        <v>0</v>
      </c>
      <c r="I77">
        <f>Bawana_NG!S77</f>
        <v>22.999201416617478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84.409130158407976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7.91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-64</v>
      </c>
      <c r="AA77" s="76">
        <f>STOA!K77</f>
        <v>161.00000000000003</v>
      </c>
      <c r="AB77" s="76">
        <f>-STOA!Q77</f>
        <v>0</v>
      </c>
      <c r="AC77">
        <f t="shared" si="3"/>
        <v>3.7593131734235721</v>
      </c>
      <c r="AD77">
        <f t="shared" si="4"/>
        <v>200.75295929229017</v>
      </c>
      <c r="AE77">
        <f>'IDT-1'!E77</f>
        <v>0</v>
      </c>
      <c r="AF77" s="25"/>
      <c r="AG77">
        <f t="shared" si="5"/>
        <v>200.75295929229017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-57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2.1117408906882593</v>
      </c>
      <c r="F78">
        <f>GT_Spot!S78</f>
        <v>0</v>
      </c>
      <c r="G78">
        <f>PPCL_NG!S78</f>
        <v>45.77</v>
      </c>
      <c r="H78">
        <f>PPCL_Spot!S78</f>
        <v>0</v>
      </c>
      <c r="I78">
        <f>Bawana_NG!S78</f>
        <v>22.999201416617478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85.717780492790482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7.91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-63</v>
      </c>
      <c r="AA78" s="76">
        <f>STOA!K78</f>
        <v>161.00000000000003</v>
      </c>
      <c r="AB78" s="76">
        <f>-STOA!Q78</f>
        <v>0</v>
      </c>
      <c r="AC78">
        <f t="shared" si="3"/>
        <v>3.7618346785074963</v>
      </c>
      <c r="AD78">
        <f t="shared" si="4"/>
        <v>203.05908812158876</v>
      </c>
      <c r="AE78">
        <f>'IDT-1'!E78</f>
        <v>0</v>
      </c>
      <c r="AF78" s="25"/>
      <c r="AG78">
        <f t="shared" si="5"/>
        <v>203.05908812158876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-57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2.1117408906882593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22.999201416617478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85.715191427314338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7.91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-64</v>
      </c>
      <c r="AA79" s="76">
        <f>STOA!K79</f>
        <v>161.00000000000003</v>
      </c>
      <c r="AB79" s="76">
        <f>-STOA!Q79</f>
        <v>0</v>
      </c>
      <c r="AC79">
        <f t="shared" si="3"/>
        <v>3.7787552458072744</v>
      </c>
      <c r="AD79">
        <f t="shared" si="4"/>
        <v>201.03957848881279</v>
      </c>
      <c r="AE79">
        <f>'IDT-1'!E79</f>
        <v>0</v>
      </c>
      <c r="AF79" s="25"/>
      <c r="AG79">
        <f t="shared" si="5"/>
        <v>201.03957848881279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-58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2.1117408906882593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22.999201416617478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85.715191427314338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7.91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-64</v>
      </c>
      <c r="AA80" s="76">
        <f>STOA!K80</f>
        <v>161.00000000000003</v>
      </c>
      <c r="AB80" s="76">
        <f>-STOA!Q80</f>
        <v>0</v>
      </c>
      <c r="AC80">
        <f t="shared" si="3"/>
        <v>3.7702840880823851</v>
      </c>
      <c r="AD80">
        <f t="shared" si="4"/>
        <v>202.04804964653769</v>
      </c>
      <c r="AE80">
        <f>'IDT-1'!E80</f>
        <v>0</v>
      </c>
      <c r="AF80" s="25"/>
      <c r="AG80">
        <f t="shared" si="5"/>
        <v>202.04804964653769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-57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2.1117408906882593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22.999201416617478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85.212871242937652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7.91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-63</v>
      </c>
      <c r="AA81" s="76">
        <f>STOA!K81</f>
        <v>161.00000000000003</v>
      </c>
      <c r="AB81" s="76">
        <f>-STOA!Q81</f>
        <v>0</v>
      </c>
      <c r="AC81">
        <f t="shared" si="3"/>
        <v>3.7575934408087321</v>
      </c>
      <c r="AD81">
        <f t="shared" si="4"/>
        <v>202.55842010943465</v>
      </c>
      <c r="AE81">
        <f>'IDT-1'!E81</f>
        <v>0</v>
      </c>
      <c r="AF81" s="25"/>
      <c r="AG81">
        <f t="shared" si="5"/>
        <v>202.55842010943465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-57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2.1117408906882593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22.999201416617478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81.01238411383703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7.91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-65</v>
      </c>
      <c r="AA82" s="76">
        <f>STOA!K82</f>
        <v>161.00000000000003</v>
      </c>
      <c r="AB82" s="76">
        <f>-STOA!Q82</f>
        <v>0</v>
      </c>
      <c r="AC82">
        <f t="shared" si="3"/>
        <v>3.7138381911993985</v>
      </c>
      <c r="AD82">
        <f t="shared" si="4"/>
        <v>199.40168822994343</v>
      </c>
      <c r="AE82">
        <f>'IDT-1'!E82</f>
        <v>0</v>
      </c>
      <c r="AF82" s="25"/>
      <c r="AG82">
        <f t="shared" si="5"/>
        <v>199.40168822994343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-54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2.1117408906882593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22.999201416617478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83.814034568494051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7.91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-69</v>
      </c>
      <c r="AA83" s="76">
        <f>STOA!K83</f>
        <v>161.00000000000003</v>
      </c>
      <c r="AB83" s="76">
        <f>-STOA!Q83</f>
        <v>0</v>
      </c>
      <c r="AC83">
        <f t="shared" si="3"/>
        <v>3.779727843642962</v>
      </c>
      <c r="AD83">
        <f t="shared" si="4"/>
        <v>197.13744903215684</v>
      </c>
      <c r="AE83">
        <f>'IDT-1'!E83</f>
        <v>0</v>
      </c>
      <c r="AF83" s="25"/>
      <c r="AG83">
        <f t="shared" si="5"/>
        <v>197.13744903215684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2.1117408906882593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22.999201416617478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83.814034568494051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7.91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-74</v>
      </c>
      <c r="AA84" s="76">
        <f>STOA!K84</f>
        <v>161.00000000000003</v>
      </c>
      <c r="AB84" s="76">
        <f>-STOA!Q84</f>
        <v>0</v>
      </c>
      <c r="AC84">
        <f t="shared" si="3"/>
        <v>3.8390259477171855</v>
      </c>
      <c r="AD84">
        <f t="shared" si="4"/>
        <v>190.07815092808264</v>
      </c>
      <c r="AE84">
        <f>'IDT-1'!E84</f>
        <v>0</v>
      </c>
      <c r="AF84" s="25"/>
      <c r="AG84">
        <f t="shared" si="5"/>
        <v>190.07815092808264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-57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2.1117408906882593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84.0814568249248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7.91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-81</v>
      </c>
      <c r="AA85" s="76">
        <f>STOA!K85</f>
        <v>161.00000000000003</v>
      </c>
      <c r="AB85" s="76">
        <f>-STOA!Q85</f>
        <v>0</v>
      </c>
      <c r="AC85">
        <f t="shared" si="3"/>
        <v>3.9005703987454279</v>
      </c>
      <c r="AD85">
        <f t="shared" si="4"/>
        <v>183.28402873348514</v>
      </c>
      <c r="AE85">
        <f>'IDT-1'!E85</f>
        <v>0</v>
      </c>
      <c r="AF85" s="25"/>
      <c r="AG85">
        <f t="shared" si="5"/>
        <v>183.28402873348514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-57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2.1117408906882593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83.275346402391605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7.91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-83</v>
      </c>
      <c r="AA86" s="76">
        <f>STOA!K86</f>
        <v>161.00000000000003</v>
      </c>
      <c r="AB86" s="76">
        <f>-STOA!Q86</f>
        <v>0</v>
      </c>
      <c r="AC86">
        <f t="shared" si="3"/>
        <v>3.9022702289210383</v>
      </c>
      <c r="AD86">
        <f t="shared" si="4"/>
        <v>181.47621848077634</v>
      </c>
      <c r="AE86">
        <f>'IDT-1'!E86</f>
        <v>0</v>
      </c>
      <c r="AF86" s="25"/>
      <c r="AG86">
        <f t="shared" si="5"/>
        <v>181.47621848077634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-56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2.1117408906882593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22.999201416617478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84.54896349109849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7.91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-82</v>
      </c>
      <c r="AA87" s="76">
        <f>STOA!K87</f>
        <v>161.00000000000003</v>
      </c>
      <c r="AB87" s="76">
        <f>-STOA!Q87</f>
        <v>0</v>
      </c>
      <c r="AC87">
        <f t="shared" si="3"/>
        <v>3.904497454741287</v>
      </c>
      <c r="AD87">
        <f t="shared" si="4"/>
        <v>183.74760834366296</v>
      </c>
      <c r="AE87">
        <f>'IDT-1'!E87</f>
        <v>0</v>
      </c>
      <c r="AF87" s="25"/>
      <c r="AG87">
        <f t="shared" si="5"/>
        <v>183.74760834366296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-56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2.1117408906882593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22.999201416617478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84.54896349109849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7.91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-82</v>
      </c>
      <c r="AA88" s="76">
        <f>STOA!K88</f>
        <v>161.00000000000003</v>
      </c>
      <c r="AB88" s="76">
        <f>-STOA!Q88</f>
        <v>0</v>
      </c>
      <c r="AC88">
        <f t="shared" si="3"/>
        <v>3.904497454741287</v>
      </c>
      <c r="AD88">
        <f t="shared" si="4"/>
        <v>183.74760834366296</v>
      </c>
      <c r="AE88">
        <f>'IDT-1'!E88</f>
        <v>0</v>
      </c>
      <c r="AF88" s="25"/>
      <c r="AG88">
        <f t="shared" si="5"/>
        <v>183.74760834366296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-56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2.1117408906882593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84.357220766300372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7.91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-85</v>
      </c>
      <c r="AA89" s="76">
        <f>STOA!K89</f>
        <v>161.00000000000003</v>
      </c>
      <c r="AB89" s="76">
        <f>-STOA!Q89</f>
        <v>0</v>
      </c>
      <c r="AC89">
        <f t="shared" si="3"/>
        <v>3.9282994505478515</v>
      </c>
      <c r="AD89">
        <f t="shared" si="4"/>
        <v>180.53196380403466</v>
      </c>
      <c r="AE89">
        <f>'IDT-1'!E89</f>
        <v>0</v>
      </c>
      <c r="AF89" s="25"/>
      <c r="AG89">
        <f t="shared" si="5"/>
        <v>180.53196380403466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-56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2.1117408906882593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85.163331188833581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7.91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-86</v>
      </c>
      <c r="AA90" s="76">
        <f>STOA!K90</f>
        <v>161.00000000000003</v>
      </c>
      <c r="AB90" s="76">
        <f>-STOA!Q90</f>
        <v>0</v>
      </c>
      <c r="AC90">
        <f t="shared" si="3"/>
        <v>3.952013093546908</v>
      </c>
      <c r="AD90">
        <f t="shared" si="4"/>
        <v>179.31436058356883</v>
      </c>
      <c r="AE90">
        <f>'IDT-1'!E90</f>
        <v>0</v>
      </c>
      <c r="AF90" s="25"/>
      <c r="AG90">
        <f t="shared" si="5"/>
        <v>179.31436058356883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-57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2.1107822410147992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83.508194188198956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7.91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-87</v>
      </c>
      <c r="AA91" s="76">
        <f>STOA!K91</f>
        <v>161.00000000000003</v>
      </c>
      <c r="AB91" s="76">
        <f>-STOA!Q91</f>
        <v>0</v>
      </c>
      <c r="AC91">
        <f t="shared" si="3"/>
        <v>3.9465730478092094</v>
      </c>
      <c r="AD91">
        <f t="shared" si="4"/>
        <v>176.66370497899842</v>
      </c>
      <c r="AE91">
        <f>'IDT-1'!E91</f>
        <v>0</v>
      </c>
      <c r="AF91" s="25"/>
      <c r="AG91">
        <f t="shared" si="5"/>
        <v>176.66370497899842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-57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2.1107822410147992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83.508194188198956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7.91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-88</v>
      </c>
      <c r="AA92" s="76">
        <f>STOA!K92</f>
        <v>161.00000000000003</v>
      </c>
      <c r="AB92" s="76">
        <f>-STOA!Q92</f>
        <v>0</v>
      </c>
      <c r="AC92">
        <f t="shared" si="3"/>
        <v>3.9550442055340982</v>
      </c>
      <c r="AD92">
        <f t="shared" si="4"/>
        <v>175.65523382127353</v>
      </c>
      <c r="AE92">
        <f>'IDT-1'!E92</f>
        <v>0</v>
      </c>
      <c r="AF92" s="25"/>
      <c r="AG92">
        <f t="shared" si="5"/>
        <v>175.65523382127353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-57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2.1107822410147992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83.867707043579614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7.91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-90</v>
      </c>
      <c r="AA93" s="76">
        <f>STOA!K93</f>
        <v>161.00000000000003</v>
      </c>
      <c r="AB93" s="76">
        <f>-STOA!Q93</f>
        <v>0</v>
      </c>
      <c r="AC93">
        <f t="shared" si="3"/>
        <v>3.9750064289690741</v>
      </c>
      <c r="AD93">
        <f t="shared" si="4"/>
        <v>173.99478445321924</v>
      </c>
      <c r="AE93">
        <f>'IDT-1'!E93</f>
        <v>0</v>
      </c>
      <c r="AF93" s="25"/>
      <c r="AG93">
        <f t="shared" si="5"/>
        <v>173.99478445321924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-57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2.1107822410147992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81.414174364615647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7.91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-91</v>
      </c>
      <c r="AA94" s="76">
        <f>STOA!K94</f>
        <v>161.00000000000003</v>
      </c>
      <c r="AB94" s="76">
        <f>-STOA!Q94</f>
        <v>0</v>
      </c>
      <c r="AC94">
        <f t="shared" si="3"/>
        <v>3.9459255967408877</v>
      </c>
      <c r="AD94">
        <f t="shared" si="4"/>
        <v>172.57033260648342</v>
      </c>
      <c r="AE94">
        <f>'IDT-1'!E94</f>
        <v>0</v>
      </c>
      <c r="AF94" s="25"/>
      <c r="AG94">
        <f t="shared" si="5"/>
        <v>172.57033260648342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-55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2.1107822410147992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81.414174364615647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7.91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-96</v>
      </c>
      <c r="AA95" s="76">
        <f>STOA!K95</f>
        <v>161.00000000000003</v>
      </c>
      <c r="AB95" s="76">
        <f>-STOA!Q95</f>
        <v>0</v>
      </c>
      <c r="AC95">
        <f t="shared" si="3"/>
        <v>3.954396754465777</v>
      </c>
      <c r="AD95">
        <f t="shared" si="4"/>
        <v>171.56186144875852</v>
      </c>
      <c r="AE95">
        <f>'IDT-1'!E95</f>
        <v>0</v>
      </c>
      <c r="AF95" s="25"/>
      <c r="AG95">
        <f t="shared" si="5"/>
        <v>171.56186144875852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-51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0.87480000000000002</v>
      </c>
      <c r="E96">
        <f>GT_NG!S96</f>
        <v>2.1107822410147992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81.414174364615647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7.91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-93</v>
      </c>
      <c r="AA96" s="76">
        <f>STOA!K96</f>
        <v>161.00000000000003</v>
      </c>
      <c r="AB96" s="76">
        <f>-STOA!Q96</f>
        <v>0</v>
      </c>
      <c r="AC96">
        <f t="shared" si="3"/>
        <v>3.9591937521906657</v>
      </c>
      <c r="AD96">
        <f t="shared" si="4"/>
        <v>170.11966445103366</v>
      </c>
      <c r="AE96">
        <f>'IDT-1'!E96</f>
        <v>0</v>
      </c>
      <c r="AF96" s="25"/>
      <c r="AG96">
        <f t="shared" si="5"/>
        <v>170.11966445103366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-55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0.87480000000000002</v>
      </c>
      <c r="E97">
        <f>GT_NG!S97</f>
        <v>2.1107822410147992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80.140557275908748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7.91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-95</v>
      </c>
      <c r="AA97" s="76">
        <f>STOA!K97</f>
        <v>161.00000000000003</v>
      </c>
      <c r="AB97" s="76">
        <f>-STOA!Q97</f>
        <v>0</v>
      </c>
      <c r="AC97">
        <f t="shared" si="3"/>
        <v>3.9654376840953058</v>
      </c>
      <c r="AD97">
        <f t="shared" si="4"/>
        <v>166.83980343042211</v>
      </c>
      <c r="AE97">
        <f>'IDT-1'!E97</f>
        <v>0</v>
      </c>
      <c r="AF97" s="25"/>
      <c r="AG97">
        <f t="shared" si="5"/>
        <v>166.83980343042211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-55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0.72900000000000009</v>
      </c>
      <c r="E98">
        <f>GT_NG!S98</f>
        <v>2.1107822410147992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80.140557275908748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7.91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-98</v>
      </c>
      <c r="AA98" s="76">
        <f>STOA!K98</f>
        <v>161.00000000000003</v>
      </c>
      <c r="AB98" s="76">
        <f>-STOA!Q98</f>
        <v>0</v>
      </c>
      <c r="AC98">
        <f t="shared" si="3"/>
        <v>3.9896264372699735</v>
      </c>
      <c r="AD98">
        <f t="shared" si="4"/>
        <v>163.66981467724744</v>
      </c>
      <c r="AE98">
        <f>'IDT-1'!E98</f>
        <v>0</v>
      </c>
      <c r="AF98" s="25"/>
      <c r="AG98">
        <f t="shared" si="5"/>
        <v>163.66981467724744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-55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5.0681254134605176E-2</v>
      </c>
      <c r="F99">
        <f t="shared" si="6"/>
        <v>0</v>
      </c>
      <c r="G99">
        <f t="shared" si="6"/>
        <v>1.0912250000000003</v>
      </c>
      <c r="H99">
        <f t="shared" si="6"/>
        <v>0</v>
      </c>
      <c r="I99">
        <f t="shared" si="6"/>
        <v>0.49637550731913743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1.9723692932744199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0.11865000000000014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-1.9167475</v>
      </c>
      <c r="AA99" s="76">
        <f t="shared" si="6"/>
        <v>4.159607499999999</v>
      </c>
      <c r="AB99" s="76">
        <f t="shared" si="6"/>
        <v>0</v>
      </c>
      <c r="AC99">
        <f t="shared" si="6"/>
        <v>9.3419978599482534E-2</v>
      </c>
      <c r="AD99">
        <f t="shared" si="6"/>
        <v>4.6521193761286792</v>
      </c>
      <c r="AE99">
        <f t="shared" si="6"/>
        <v>0</v>
      </c>
      <c r="AG99">
        <f t="shared" si="6"/>
        <v>4.6521193761286792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-1.2577499999999999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45521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10.58</v>
      </c>
      <c r="AB3" s="76">
        <f>-STOA!R3</f>
        <v>0</v>
      </c>
      <c r="AC3">
        <f>SUMIF(B3:AB3,"&gt;0")*$AC$2-SUMIF(B3:AB3,"&lt;0")*($AC$2/(1-$AC$2))+SUMIF(AI3:AR3,"&gt;0")*$AC$2-SUMIF(AI3:AR3,"&lt;0")*($AC$2/(1-$AC$2))</f>
        <v>0.26401008382485058</v>
      </c>
      <c r="AD3">
        <f>SUM(B3:AB3,AI3:AV3)-AC3</f>
        <v>31.165761800085935</v>
      </c>
      <c r="AE3">
        <f>'IDT-1'!D3</f>
        <v>0</v>
      </c>
      <c r="AF3" s="25"/>
      <c r="AG3">
        <f>SUM(AD3:AF3)</f>
        <v>31.165761800085935</v>
      </c>
      <c r="AI3" s="35">
        <f>PXIL!L3</f>
        <v>0</v>
      </c>
      <c r="AJ3" s="35">
        <f>PXIL!R3</f>
        <v>0</v>
      </c>
      <c r="AK3" s="35">
        <f>RTM_IEX!L3</f>
        <v>5.77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10.58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0.26401008382485058</v>
      </c>
      <c r="AD4">
        <f t="shared" ref="AD4:AD67" si="1">SUM(B4:AB4,AI4:AV4)-AC4</f>
        <v>31.165761800085935</v>
      </c>
      <c r="AE4">
        <f>'IDT-1'!D4</f>
        <v>0</v>
      </c>
      <c r="AF4" s="25"/>
      <c r="AG4">
        <f t="shared" ref="AG4:AG67" si="2">SUM(AD4:AF4)</f>
        <v>31.165761800085935</v>
      </c>
      <c r="AI4" s="35">
        <f>PXIL!L4</f>
        <v>0</v>
      </c>
      <c r="AJ4" s="35">
        <f>PXIL!R4</f>
        <v>0</v>
      </c>
      <c r="AK4" s="35">
        <f>RTM_IEX!L4</f>
        <v>5.77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5.8397972292628726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10.58</v>
      </c>
      <c r="AB5" s="76">
        <f>-STOA!R5</f>
        <v>0</v>
      </c>
      <c r="AC5">
        <f t="shared" si="0"/>
        <v>0.26401029672580811</v>
      </c>
      <c r="AD5">
        <f t="shared" si="1"/>
        <v>31.165786932537063</v>
      </c>
      <c r="AE5">
        <f>'IDT-1'!D5</f>
        <v>0</v>
      </c>
      <c r="AF5" s="25"/>
      <c r="AG5">
        <f t="shared" si="2"/>
        <v>31.165786932537063</v>
      </c>
      <c r="AI5" s="35">
        <f>PXIL!L5</f>
        <v>0</v>
      </c>
      <c r="AJ5" s="35">
        <f>PXIL!R5</f>
        <v>0</v>
      </c>
      <c r="AK5" s="35">
        <f>RTM_IEX!L5</f>
        <v>5.77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5.8397972292628726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10.58</v>
      </c>
      <c r="AB6" s="76">
        <f>-STOA!R6</f>
        <v>0</v>
      </c>
      <c r="AC6">
        <f t="shared" si="0"/>
        <v>0.2559462967258081</v>
      </c>
      <c r="AD6">
        <f t="shared" si="1"/>
        <v>30.213850932537063</v>
      </c>
      <c r="AE6">
        <f>'IDT-1'!D6</f>
        <v>0</v>
      </c>
      <c r="AF6" s="25"/>
      <c r="AG6">
        <f t="shared" si="2"/>
        <v>30.213850932537063</v>
      </c>
      <c r="AI6" s="35">
        <f>PXIL!L6</f>
        <v>0</v>
      </c>
      <c r="AJ6" s="35">
        <f>PXIL!R6</f>
        <v>0</v>
      </c>
      <c r="AK6" s="35">
        <f>RTM_IEX!L6</f>
        <v>4.8099999999999996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10.58</v>
      </c>
      <c r="AB7" s="76">
        <f>-STOA!R7</f>
        <v>0</v>
      </c>
      <c r="AC7">
        <f t="shared" si="0"/>
        <v>0.25594799999999995</v>
      </c>
      <c r="AD7">
        <f t="shared" si="1"/>
        <v>30.214051999999999</v>
      </c>
      <c r="AE7">
        <f>'IDT-1'!D7</f>
        <v>0</v>
      </c>
      <c r="AF7" s="25"/>
      <c r="AG7">
        <f t="shared" si="2"/>
        <v>30.214051999999999</v>
      </c>
      <c r="AI7" s="35">
        <f>PXIL!L7</f>
        <v>0</v>
      </c>
      <c r="AJ7" s="35">
        <f>PXIL!R7</f>
        <v>0</v>
      </c>
      <c r="AK7" s="35">
        <f>RTM_IEX!L7</f>
        <v>4.8099999999999996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10.58</v>
      </c>
      <c r="AB8" s="76">
        <f>-STOA!R8</f>
        <v>0</v>
      </c>
      <c r="AC8">
        <f t="shared" si="0"/>
        <v>0.25594799999999995</v>
      </c>
      <c r="AD8">
        <f t="shared" si="1"/>
        <v>30.214051999999999</v>
      </c>
      <c r="AE8">
        <f>'IDT-1'!D8</f>
        <v>0</v>
      </c>
      <c r="AF8" s="25"/>
      <c r="AG8">
        <f t="shared" si="2"/>
        <v>30.214051999999999</v>
      </c>
      <c r="AI8" s="35">
        <f>PXIL!L8</f>
        <v>0</v>
      </c>
      <c r="AJ8" s="35">
        <f>PXIL!R8</f>
        <v>0</v>
      </c>
      <c r="AK8" s="35">
        <f>RTM_IEX!L8</f>
        <v>4.8099999999999996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10.58</v>
      </c>
      <c r="AB9" s="76">
        <f>-STOA!R9</f>
        <v>0</v>
      </c>
      <c r="AC9">
        <f t="shared" si="0"/>
        <v>0.25594799999999995</v>
      </c>
      <c r="AD9">
        <f t="shared" si="1"/>
        <v>30.214051999999999</v>
      </c>
      <c r="AE9">
        <f>'IDT-1'!D9</f>
        <v>0</v>
      </c>
      <c r="AF9" s="25"/>
      <c r="AG9">
        <f t="shared" si="2"/>
        <v>30.214051999999999</v>
      </c>
      <c r="AI9" s="35">
        <f>PXIL!L9</f>
        <v>0</v>
      </c>
      <c r="AJ9" s="35">
        <f>PXIL!R9</f>
        <v>0</v>
      </c>
      <c r="AK9" s="35">
        <f>RTM_IEX!L9</f>
        <v>4.8099999999999996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10.58</v>
      </c>
      <c r="AB10" s="76">
        <f>-STOA!R10</f>
        <v>0</v>
      </c>
      <c r="AC10">
        <f t="shared" si="0"/>
        <v>0.24788399999999999</v>
      </c>
      <c r="AD10">
        <f t="shared" si="1"/>
        <v>29.262116000000002</v>
      </c>
      <c r="AE10">
        <f>'IDT-1'!D10</f>
        <v>0</v>
      </c>
      <c r="AF10" s="25"/>
      <c r="AG10">
        <f t="shared" si="2"/>
        <v>29.262116000000002</v>
      </c>
      <c r="AI10" s="35">
        <f>PXIL!L10</f>
        <v>0</v>
      </c>
      <c r="AJ10" s="35">
        <f>PXIL!R10</f>
        <v>0</v>
      </c>
      <c r="AK10" s="35">
        <f>RTM_IEX!L10</f>
        <v>3.85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10.58</v>
      </c>
      <c r="AB11" s="76">
        <f>-STOA!R11</f>
        <v>0</v>
      </c>
      <c r="AC11">
        <f t="shared" si="0"/>
        <v>0.24788399999999999</v>
      </c>
      <c r="AD11">
        <f t="shared" si="1"/>
        <v>29.262116000000002</v>
      </c>
      <c r="AE11">
        <f>'IDT-1'!D11</f>
        <v>0</v>
      </c>
      <c r="AF11" s="25"/>
      <c r="AG11">
        <f t="shared" si="2"/>
        <v>29.262116000000002</v>
      </c>
      <c r="AI11" s="35">
        <f>PXIL!L11</f>
        <v>0</v>
      </c>
      <c r="AJ11" s="35">
        <f>PXIL!R11</f>
        <v>0</v>
      </c>
      <c r="AK11" s="35">
        <f>RTM_IEX!L11</f>
        <v>3.85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10.58</v>
      </c>
      <c r="AB12" s="76">
        <f>-STOA!R12</f>
        <v>0</v>
      </c>
      <c r="AC12">
        <f t="shared" si="0"/>
        <v>0.24788399999999999</v>
      </c>
      <c r="AD12">
        <f t="shared" si="1"/>
        <v>29.262116000000002</v>
      </c>
      <c r="AE12">
        <f>'IDT-1'!D12</f>
        <v>0</v>
      </c>
      <c r="AF12" s="25"/>
      <c r="AG12">
        <f t="shared" si="2"/>
        <v>29.262116000000002</v>
      </c>
      <c r="AI12" s="35">
        <f>PXIL!L12</f>
        <v>0</v>
      </c>
      <c r="AJ12" s="35">
        <f>PXIL!R12</f>
        <v>0</v>
      </c>
      <c r="AK12" s="35">
        <f>RTM_IEX!L12</f>
        <v>3.85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10.58</v>
      </c>
      <c r="AB13" s="76">
        <f>-STOA!R13</f>
        <v>0</v>
      </c>
      <c r="AC13">
        <f t="shared" si="0"/>
        <v>0.24788399999999999</v>
      </c>
      <c r="AD13">
        <f t="shared" si="1"/>
        <v>29.262116000000002</v>
      </c>
      <c r="AE13">
        <f>'IDT-1'!D13</f>
        <v>0</v>
      </c>
      <c r="AF13" s="25"/>
      <c r="AG13">
        <f t="shared" si="2"/>
        <v>29.262116000000002</v>
      </c>
      <c r="AI13" s="35">
        <f>PXIL!L13</f>
        <v>0</v>
      </c>
      <c r="AJ13" s="35">
        <f>PXIL!R13</f>
        <v>0</v>
      </c>
      <c r="AK13" s="35">
        <f>RTM_IEX!L13</f>
        <v>3.85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10.58</v>
      </c>
      <c r="AB14" s="76">
        <f>-STOA!R14</f>
        <v>0</v>
      </c>
      <c r="AC14">
        <f t="shared" si="0"/>
        <v>0.24788399999999999</v>
      </c>
      <c r="AD14">
        <f t="shared" si="1"/>
        <v>29.262116000000002</v>
      </c>
      <c r="AE14">
        <f>'IDT-1'!D14</f>
        <v>0</v>
      </c>
      <c r="AF14" s="25"/>
      <c r="AG14">
        <f t="shared" si="2"/>
        <v>29.262116000000002</v>
      </c>
      <c r="AI14" s="35">
        <f>PXIL!L14</f>
        <v>0</v>
      </c>
      <c r="AJ14" s="35">
        <f>PXIL!R14</f>
        <v>0</v>
      </c>
      <c r="AK14" s="35">
        <f>RTM_IEX!L14</f>
        <v>3.85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10.58</v>
      </c>
      <c r="AB15" s="76">
        <f>-STOA!R15</f>
        <v>0</v>
      </c>
      <c r="AC15">
        <f t="shared" si="0"/>
        <v>0.24788399999999999</v>
      </c>
      <c r="AD15">
        <f t="shared" si="1"/>
        <v>29.262116000000002</v>
      </c>
      <c r="AE15">
        <f>'IDT-1'!D15</f>
        <v>0</v>
      </c>
      <c r="AF15" s="25"/>
      <c r="AG15">
        <f t="shared" si="2"/>
        <v>29.262116000000002</v>
      </c>
      <c r="AI15" s="35">
        <f>PXIL!L15</f>
        <v>0</v>
      </c>
      <c r="AJ15" s="35">
        <f>PXIL!R15</f>
        <v>0</v>
      </c>
      <c r="AK15" s="35">
        <f>RTM_IEX!L15</f>
        <v>3.85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10.58</v>
      </c>
      <c r="AB16" s="76">
        <f>-STOA!R16</f>
        <v>0</v>
      </c>
      <c r="AC16">
        <f t="shared" si="0"/>
        <v>0.24788400000000002</v>
      </c>
      <c r="AD16">
        <f t="shared" si="1"/>
        <v>29.262116000000006</v>
      </c>
      <c r="AE16">
        <f>'IDT-1'!D16</f>
        <v>0</v>
      </c>
      <c r="AF16" s="25"/>
      <c r="AG16">
        <f t="shared" si="2"/>
        <v>29.262116000000006</v>
      </c>
      <c r="AI16" s="35">
        <f>PXIL!L16</f>
        <v>0</v>
      </c>
      <c r="AJ16" s="35">
        <f>PXIL!R16</f>
        <v>0</v>
      </c>
      <c r="AK16" s="35">
        <f>RTM_IEX!L16</f>
        <v>3.85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10.58</v>
      </c>
      <c r="AB17" s="76">
        <f>-STOA!R17</f>
        <v>0</v>
      </c>
      <c r="AC17">
        <f t="shared" si="0"/>
        <v>0.23982000000000001</v>
      </c>
      <c r="AD17">
        <f t="shared" si="1"/>
        <v>28.310180000000003</v>
      </c>
      <c r="AE17">
        <f>'IDT-1'!D17</f>
        <v>0</v>
      </c>
      <c r="AF17" s="25"/>
      <c r="AG17">
        <f t="shared" si="2"/>
        <v>28.310180000000003</v>
      </c>
      <c r="AI17" s="35">
        <f>PXIL!L17</f>
        <v>0</v>
      </c>
      <c r="AJ17" s="35">
        <f>PXIL!R17</f>
        <v>0</v>
      </c>
      <c r="AK17" s="35">
        <f>RTM_IEX!L17</f>
        <v>2.89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10.58</v>
      </c>
      <c r="AB18" s="76">
        <f>-STOA!R18</f>
        <v>0</v>
      </c>
      <c r="AC18">
        <f t="shared" si="0"/>
        <v>0.23982000000000001</v>
      </c>
      <c r="AD18">
        <f t="shared" si="1"/>
        <v>28.310180000000003</v>
      </c>
      <c r="AE18">
        <f>'IDT-1'!D18</f>
        <v>0</v>
      </c>
      <c r="AF18" s="25"/>
      <c r="AG18">
        <f t="shared" si="2"/>
        <v>28.310180000000003</v>
      </c>
      <c r="AI18" s="35">
        <f>PXIL!L18</f>
        <v>0</v>
      </c>
      <c r="AJ18" s="35">
        <f>PXIL!R18</f>
        <v>0</v>
      </c>
      <c r="AK18" s="35">
        <f>RTM_IEX!L18</f>
        <v>2.89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10.58</v>
      </c>
      <c r="AB19" s="76">
        <f>-STOA!R19</f>
        <v>0</v>
      </c>
      <c r="AC19">
        <f t="shared" si="0"/>
        <v>0.25594800000000001</v>
      </c>
      <c r="AD19">
        <f t="shared" si="1"/>
        <v>30.214052000000002</v>
      </c>
      <c r="AE19">
        <f>'IDT-1'!D19</f>
        <v>0</v>
      </c>
      <c r="AF19" s="25"/>
      <c r="AG19">
        <f t="shared" si="2"/>
        <v>30.214052000000002</v>
      </c>
      <c r="AI19" s="35">
        <f>PXIL!L19</f>
        <v>0</v>
      </c>
      <c r="AJ19" s="35">
        <f>PXIL!R19</f>
        <v>0</v>
      </c>
      <c r="AK19" s="35">
        <f>RTM_IEX!L19</f>
        <v>4.8099999999999996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10.58</v>
      </c>
      <c r="AB20" s="76">
        <f>-STOA!R20</f>
        <v>0</v>
      </c>
      <c r="AC20">
        <f t="shared" si="0"/>
        <v>0.25594800000000001</v>
      </c>
      <c r="AD20">
        <f t="shared" si="1"/>
        <v>30.214052000000002</v>
      </c>
      <c r="AE20">
        <f>'IDT-1'!D20</f>
        <v>0</v>
      </c>
      <c r="AF20" s="25"/>
      <c r="AG20">
        <f t="shared" si="2"/>
        <v>30.214052000000002</v>
      </c>
      <c r="AI20" s="35">
        <f>PXIL!L20</f>
        <v>0</v>
      </c>
      <c r="AJ20" s="35">
        <f>PXIL!R20</f>
        <v>0</v>
      </c>
      <c r="AK20" s="35">
        <f>RTM_IEX!L20</f>
        <v>4.8099999999999996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10.58</v>
      </c>
      <c r="AB21" s="76">
        <f>-STOA!R21</f>
        <v>0</v>
      </c>
      <c r="AC21">
        <f t="shared" si="0"/>
        <v>0.25594800000000001</v>
      </c>
      <c r="AD21">
        <f t="shared" si="1"/>
        <v>30.214052000000002</v>
      </c>
      <c r="AE21">
        <f>'IDT-1'!D21</f>
        <v>0</v>
      </c>
      <c r="AF21" s="25"/>
      <c r="AG21">
        <f t="shared" si="2"/>
        <v>30.214052000000002</v>
      </c>
      <c r="AI21" s="35">
        <f>PXIL!L21</f>
        <v>0</v>
      </c>
      <c r="AJ21" s="35">
        <f>PXIL!R21</f>
        <v>0</v>
      </c>
      <c r="AK21" s="35">
        <f>RTM_IEX!L21</f>
        <v>4.8099999999999996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10.58</v>
      </c>
      <c r="AB22" s="76">
        <f>-STOA!R22</f>
        <v>0</v>
      </c>
      <c r="AC22">
        <f t="shared" si="0"/>
        <v>0.25594800000000001</v>
      </c>
      <c r="AD22">
        <f t="shared" si="1"/>
        <v>30.214052000000002</v>
      </c>
      <c r="AE22">
        <f>'IDT-1'!D22</f>
        <v>0</v>
      </c>
      <c r="AF22" s="25"/>
      <c r="AG22">
        <f t="shared" si="2"/>
        <v>30.214052000000002</v>
      </c>
      <c r="AI22" s="35">
        <f>PXIL!L22</f>
        <v>0</v>
      </c>
      <c r="AJ22" s="35">
        <f>PXIL!R22</f>
        <v>0</v>
      </c>
      <c r="AK22" s="35">
        <f>RTM_IEX!L22</f>
        <v>4.8099999999999996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5.8397809041455622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10.58</v>
      </c>
      <c r="AB23" s="76">
        <f>-STOA!R23</f>
        <v>0</v>
      </c>
      <c r="AC23">
        <f t="shared" si="0"/>
        <v>0.2559461595948227</v>
      </c>
      <c r="AD23">
        <f t="shared" si="1"/>
        <v>30.213834744550738</v>
      </c>
      <c r="AE23">
        <f>'IDT-1'!D23</f>
        <v>0</v>
      </c>
      <c r="AF23" s="25"/>
      <c r="AG23">
        <f t="shared" si="2"/>
        <v>30.213834744550738</v>
      </c>
      <c r="AI23" s="35">
        <f>PXIL!L23</f>
        <v>0</v>
      </c>
      <c r="AJ23" s="35">
        <f>PXIL!R23</f>
        <v>0</v>
      </c>
      <c r="AK23" s="35">
        <f>RTM_IEX!L23</f>
        <v>4.8099999999999996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5.8397809041455622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10.58</v>
      </c>
      <c r="AB24" s="76">
        <f>-STOA!R24</f>
        <v>0</v>
      </c>
      <c r="AC24">
        <f t="shared" si="0"/>
        <v>0.2559461595948227</v>
      </c>
      <c r="AD24">
        <f t="shared" si="1"/>
        <v>30.213834744550738</v>
      </c>
      <c r="AE24">
        <f>'IDT-1'!D24</f>
        <v>0</v>
      </c>
      <c r="AF24" s="25"/>
      <c r="AG24">
        <f t="shared" si="2"/>
        <v>30.213834744550738</v>
      </c>
      <c r="AI24" s="35">
        <f>PXIL!L24</f>
        <v>0</v>
      </c>
      <c r="AJ24" s="35">
        <f>PXIL!R24</f>
        <v>0</v>
      </c>
      <c r="AK24" s="35">
        <f>RTM_IEX!L24</f>
        <v>4.8099999999999996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10.58</v>
      </c>
      <c r="AB25" s="76">
        <f>-STOA!R25</f>
        <v>0</v>
      </c>
      <c r="AC25">
        <f t="shared" si="0"/>
        <v>0.25594800000000001</v>
      </c>
      <c r="AD25">
        <f t="shared" si="1"/>
        <v>30.214052000000002</v>
      </c>
      <c r="AE25">
        <f>'IDT-1'!D25</f>
        <v>0</v>
      </c>
      <c r="AF25" s="25"/>
      <c r="AG25">
        <f t="shared" si="2"/>
        <v>30.214052000000002</v>
      </c>
      <c r="AI25" s="35">
        <f>PXIL!L25</f>
        <v>0</v>
      </c>
      <c r="AJ25" s="35">
        <f>PXIL!R25</f>
        <v>0</v>
      </c>
      <c r="AK25" s="35">
        <f>RTM_IEX!L25</f>
        <v>4.8099999999999996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10.58</v>
      </c>
      <c r="AB26" s="76">
        <f>-STOA!R26</f>
        <v>0</v>
      </c>
      <c r="AC26">
        <f t="shared" si="0"/>
        <v>0.25594800000000001</v>
      </c>
      <c r="AD26">
        <f t="shared" si="1"/>
        <v>30.214052000000002</v>
      </c>
      <c r="AE26">
        <f>'IDT-1'!D26</f>
        <v>0</v>
      </c>
      <c r="AF26" s="25"/>
      <c r="AG26">
        <f t="shared" si="2"/>
        <v>30.214052000000002</v>
      </c>
      <c r="AI26" s="35">
        <f>PXIL!L26</f>
        <v>0</v>
      </c>
      <c r="AJ26" s="35">
        <f>PXIL!R26</f>
        <v>0</v>
      </c>
      <c r="AK26" s="35">
        <f>RTM_IEX!L26</f>
        <v>4.8099999999999996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5.8400000000000007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10.58</v>
      </c>
      <c r="AB27" s="76">
        <f>-STOA!R27</f>
        <v>0</v>
      </c>
      <c r="AC27">
        <f t="shared" si="0"/>
        <v>0.25594800000000001</v>
      </c>
      <c r="AD27">
        <f t="shared" si="1"/>
        <v>30.214052000000002</v>
      </c>
      <c r="AE27">
        <f>'IDT-1'!D27</f>
        <v>0</v>
      </c>
      <c r="AF27" s="25"/>
      <c r="AG27">
        <f t="shared" si="2"/>
        <v>30.214052000000002</v>
      </c>
      <c r="AI27" s="35">
        <f>PXIL!L27</f>
        <v>0</v>
      </c>
      <c r="AJ27" s="35">
        <f>PXIL!R27</f>
        <v>0</v>
      </c>
      <c r="AK27" s="35">
        <f>RTM_IEX!L27</f>
        <v>4.8099999999999996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5.8400000000000007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10.58</v>
      </c>
      <c r="AB28" s="76">
        <f>-STOA!R28</f>
        <v>0</v>
      </c>
      <c r="AC28">
        <f t="shared" si="0"/>
        <v>0.25594800000000001</v>
      </c>
      <c r="AD28">
        <f t="shared" si="1"/>
        <v>30.214052000000002</v>
      </c>
      <c r="AE28">
        <f>'IDT-1'!D28</f>
        <v>0</v>
      </c>
      <c r="AF28" s="25"/>
      <c r="AG28">
        <f t="shared" si="2"/>
        <v>30.214052000000002</v>
      </c>
      <c r="AI28" s="35">
        <f>PXIL!L28</f>
        <v>0</v>
      </c>
      <c r="AJ28" s="35">
        <f>PXIL!R28</f>
        <v>0</v>
      </c>
      <c r="AK28" s="35">
        <f>RTM_IEX!L28</f>
        <v>4.8099999999999996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5.8400000000000007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10.58</v>
      </c>
      <c r="AB29" s="76">
        <f>-STOA!R29</f>
        <v>0</v>
      </c>
      <c r="AC29">
        <f t="shared" si="0"/>
        <v>0.25594800000000001</v>
      </c>
      <c r="AD29">
        <f t="shared" si="1"/>
        <v>30.214052000000002</v>
      </c>
      <c r="AE29">
        <f>'IDT-1'!D29</f>
        <v>0</v>
      </c>
      <c r="AF29" s="25"/>
      <c r="AG29">
        <f t="shared" si="2"/>
        <v>30.214052000000002</v>
      </c>
      <c r="AI29" s="35">
        <f>PXIL!L29</f>
        <v>0</v>
      </c>
      <c r="AJ29" s="35">
        <f>PXIL!R29</f>
        <v>0</v>
      </c>
      <c r="AK29" s="35">
        <f>RTM_IEX!L29</f>
        <v>4.8099999999999996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5.8400000000000007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10.88</v>
      </c>
      <c r="AB30" s="76">
        <f>-STOA!R30</f>
        <v>0</v>
      </c>
      <c r="AC30">
        <f t="shared" si="0"/>
        <v>0.25846799999999998</v>
      </c>
      <c r="AD30">
        <f t="shared" si="1"/>
        <v>30.511531999999999</v>
      </c>
      <c r="AE30">
        <f>'IDT-1'!D30</f>
        <v>0</v>
      </c>
      <c r="AF30" s="25"/>
      <c r="AG30">
        <f t="shared" si="2"/>
        <v>30.511531999999999</v>
      </c>
      <c r="AI30" s="35">
        <f>PXIL!L30</f>
        <v>0</v>
      </c>
      <c r="AJ30" s="35">
        <f>PXIL!R30</f>
        <v>0</v>
      </c>
      <c r="AK30" s="35">
        <f>RTM_IEX!L30</f>
        <v>4.8099999999999996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5.8400000000000007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11.46</v>
      </c>
      <c r="AB31" s="76">
        <f>-STOA!R31</f>
        <v>0</v>
      </c>
      <c r="AC31">
        <f t="shared" si="0"/>
        <v>0.26334000000000002</v>
      </c>
      <c r="AD31">
        <f t="shared" si="1"/>
        <v>31.086660000000002</v>
      </c>
      <c r="AE31">
        <f>'IDT-1'!D31</f>
        <v>0</v>
      </c>
      <c r="AF31" s="25"/>
      <c r="AG31">
        <f t="shared" si="2"/>
        <v>31.086660000000002</v>
      </c>
      <c r="AI31" s="35">
        <f>PXIL!L31</f>
        <v>0</v>
      </c>
      <c r="AJ31" s="35">
        <f>PXIL!R31</f>
        <v>0</v>
      </c>
      <c r="AK31" s="35">
        <f>RTM_IEX!L31</f>
        <v>4.8099999999999996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5.8400000000000007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12</v>
      </c>
      <c r="AB32" s="76">
        <f>-STOA!R32</f>
        <v>0</v>
      </c>
      <c r="AC32">
        <f t="shared" si="0"/>
        <v>0.267876</v>
      </c>
      <c r="AD32">
        <f t="shared" si="1"/>
        <v>31.622123999999999</v>
      </c>
      <c r="AE32">
        <f>'IDT-1'!D32</f>
        <v>0</v>
      </c>
      <c r="AF32" s="25"/>
      <c r="AG32">
        <f t="shared" si="2"/>
        <v>31.622123999999999</v>
      </c>
      <c r="AI32" s="35">
        <f>PXIL!L32</f>
        <v>0</v>
      </c>
      <c r="AJ32" s="35">
        <f>PXIL!R32</f>
        <v>0</v>
      </c>
      <c r="AK32" s="35">
        <f>RTM_IEX!L32</f>
        <v>4.8099999999999996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5.8397809041455622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12.36</v>
      </c>
      <c r="AB33" s="76">
        <f>-STOA!R33</f>
        <v>0</v>
      </c>
      <c r="AC33">
        <f t="shared" si="0"/>
        <v>0.27089815959482266</v>
      </c>
      <c r="AD33">
        <f t="shared" si="1"/>
        <v>31.978882744550738</v>
      </c>
      <c r="AE33">
        <f>'IDT-1'!D33</f>
        <v>0</v>
      </c>
      <c r="AF33" s="25"/>
      <c r="AG33">
        <f t="shared" si="2"/>
        <v>31.978882744550738</v>
      </c>
      <c r="AI33" s="35">
        <f>PXIL!L33</f>
        <v>0</v>
      </c>
      <c r="AJ33" s="35">
        <f>PXIL!R33</f>
        <v>0</v>
      </c>
      <c r="AK33" s="35">
        <f>RTM_IEX!L33</f>
        <v>4.8099999999999996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5.8397809041455622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13.06</v>
      </c>
      <c r="AB34" s="76">
        <f>-STOA!R34</f>
        <v>0</v>
      </c>
      <c r="AC34">
        <f t="shared" si="0"/>
        <v>0.27274615959482268</v>
      </c>
      <c r="AD34">
        <f t="shared" si="1"/>
        <v>32.197034744550734</v>
      </c>
      <c r="AE34">
        <f>'IDT-1'!D34</f>
        <v>0</v>
      </c>
      <c r="AF34" s="25"/>
      <c r="AG34">
        <f t="shared" si="2"/>
        <v>32.197034744550734</v>
      </c>
      <c r="AI34" s="35">
        <f>PXIL!L34</f>
        <v>0</v>
      </c>
      <c r="AJ34" s="35">
        <f>PXIL!R34</f>
        <v>0</v>
      </c>
      <c r="AK34" s="35">
        <f>RTM_IEX!L34</f>
        <v>4.33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5.8397809041455622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13.73</v>
      </c>
      <c r="AB35" s="76">
        <f>-STOA!R35</f>
        <v>0</v>
      </c>
      <c r="AC35">
        <f t="shared" si="0"/>
        <v>0.27434215959482272</v>
      </c>
      <c r="AD35">
        <f t="shared" si="1"/>
        <v>32.38543874455074</v>
      </c>
      <c r="AE35">
        <f>'IDT-1'!D35</f>
        <v>0</v>
      </c>
      <c r="AF35" s="25"/>
      <c r="AG35">
        <f t="shared" si="2"/>
        <v>32.38543874455074</v>
      </c>
      <c r="AI35" s="35">
        <f>PXIL!L35</f>
        <v>0</v>
      </c>
      <c r="AJ35" s="35">
        <f>PXIL!R35</f>
        <v>0</v>
      </c>
      <c r="AK35" s="35">
        <f>RTM_IEX!L35</f>
        <v>3.85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5.8397809041455622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14.17</v>
      </c>
      <c r="AB36" s="76">
        <f>-STOA!R36</f>
        <v>0</v>
      </c>
      <c r="AC36">
        <f t="shared" si="0"/>
        <v>0.2780381595948227</v>
      </c>
      <c r="AD36">
        <f t="shared" si="1"/>
        <v>32.82174274455074</v>
      </c>
      <c r="AE36">
        <f>'IDT-1'!D36</f>
        <v>0</v>
      </c>
      <c r="AF36" s="25"/>
      <c r="AG36">
        <f t="shared" si="2"/>
        <v>32.82174274455074</v>
      </c>
      <c r="AI36" s="35">
        <f>PXIL!L36</f>
        <v>0</v>
      </c>
      <c r="AJ36" s="35">
        <f>PXIL!R36</f>
        <v>0</v>
      </c>
      <c r="AK36" s="35">
        <f>RTM_IEX!L36</f>
        <v>3.85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5.8397809041455622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15.17</v>
      </c>
      <c r="AB37" s="76">
        <f>-STOA!R37</f>
        <v>0</v>
      </c>
      <c r="AC37">
        <f t="shared" si="0"/>
        <v>0.28643815959482266</v>
      </c>
      <c r="AD37">
        <f t="shared" si="1"/>
        <v>33.813342744550738</v>
      </c>
      <c r="AE37">
        <f>'IDT-1'!D37</f>
        <v>0</v>
      </c>
      <c r="AF37" s="25"/>
      <c r="AG37">
        <f t="shared" si="2"/>
        <v>33.813342744550738</v>
      </c>
      <c r="AI37" s="35">
        <f>PXIL!L37</f>
        <v>0</v>
      </c>
      <c r="AJ37" s="35">
        <f>PXIL!R37</f>
        <v>0</v>
      </c>
      <c r="AK37" s="35">
        <f>RTM_IEX!L37</f>
        <v>3.85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5.8397809041455622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15.7</v>
      </c>
      <c r="AB38" s="76">
        <f>-STOA!R38</f>
        <v>0</v>
      </c>
      <c r="AC38">
        <f t="shared" si="0"/>
        <v>0.29089015959482267</v>
      </c>
      <c r="AD38">
        <f t="shared" si="1"/>
        <v>34.338890744550739</v>
      </c>
      <c r="AE38">
        <f>'IDT-1'!D38</f>
        <v>0</v>
      </c>
      <c r="AF38" s="25"/>
      <c r="AG38">
        <f t="shared" si="2"/>
        <v>34.338890744550739</v>
      </c>
      <c r="AI38" s="35">
        <f>PXIL!L38</f>
        <v>0</v>
      </c>
      <c r="AJ38" s="35">
        <f>PXIL!R38</f>
        <v>0</v>
      </c>
      <c r="AK38" s="35">
        <f>RTM_IEX!L38</f>
        <v>3.85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5.8397809041455622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16.23</v>
      </c>
      <c r="AB39" s="76">
        <f>-STOA!R39</f>
        <v>0</v>
      </c>
      <c r="AC39">
        <f t="shared" si="0"/>
        <v>0.29534215959482268</v>
      </c>
      <c r="AD39">
        <f t="shared" si="1"/>
        <v>34.864438744550739</v>
      </c>
      <c r="AE39">
        <f>'IDT-1'!D39</f>
        <v>0</v>
      </c>
      <c r="AF39" s="25"/>
      <c r="AG39">
        <f t="shared" si="2"/>
        <v>34.864438744550739</v>
      </c>
      <c r="AI39" s="35">
        <f>PXIL!L39</f>
        <v>0</v>
      </c>
      <c r="AJ39" s="35">
        <f>PXIL!R39</f>
        <v>0</v>
      </c>
      <c r="AK39" s="35">
        <f>RTM_IEX!L39</f>
        <v>3.85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5.8397809041455622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16.34</v>
      </c>
      <c r="AB40" s="76">
        <f>-STOA!R40</f>
        <v>0</v>
      </c>
      <c r="AC40">
        <f t="shared" si="0"/>
        <v>0.29626615959482266</v>
      </c>
      <c r="AD40">
        <f t="shared" si="1"/>
        <v>34.973514744550741</v>
      </c>
      <c r="AE40">
        <f>'IDT-1'!D40</f>
        <v>0</v>
      </c>
      <c r="AF40" s="25"/>
      <c r="AG40">
        <f t="shared" si="2"/>
        <v>34.973514744550741</v>
      </c>
      <c r="AI40" s="35">
        <f>PXIL!L40</f>
        <v>0</v>
      </c>
      <c r="AJ40" s="35">
        <f>PXIL!R40</f>
        <v>0</v>
      </c>
      <c r="AK40" s="35">
        <f>RTM_IEX!L40</f>
        <v>3.85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5.8397809041455622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15.34</v>
      </c>
      <c r="AB41" s="76">
        <f>-STOA!R41</f>
        <v>0</v>
      </c>
      <c r="AC41">
        <f t="shared" si="0"/>
        <v>0.29593015959482272</v>
      </c>
      <c r="AD41">
        <f t="shared" si="1"/>
        <v>34.933850744550739</v>
      </c>
      <c r="AE41">
        <f>'IDT-1'!D41</f>
        <v>0</v>
      </c>
      <c r="AF41" s="25"/>
      <c r="AG41">
        <f t="shared" si="2"/>
        <v>34.933850744550739</v>
      </c>
      <c r="AI41" s="35">
        <f>PXIL!L41</f>
        <v>0</v>
      </c>
      <c r="AJ41" s="35">
        <f>PXIL!R41</f>
        <v>0</v>
      </c>
      <c r="AK41" s="35">
        <f>RTM_IEX!L41</f>
        <v>4.8099999999999996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5.8397809041455622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15.620000000000001</v>
      </c>
      <c r="AB42" s="76">
        <f>-STOA!R42</f>
        <v>0</v>
      </c>
      <c r="AC42">
        <f t="shared" si="0"/>
        <v>0.31441015959482266</v>
      </c>
      <c r="AD42">
        <f t="shared" si="1"/>
        <v>37.115370744550738</v>
      </c>
      <c r="AE42">
        <f>'IDT-1'!D42</f>
        <v>0</v>
      </c>
      <c r="AF42" s="25"/>
      <c r="AG42">
        <f t="shared" si="2"/>
        <v>37.115370744550738</v>
      </c>
      <c r="AI42" s="35">
        <f>PXIL!L42</f>
        <v>0</v>
      </c>
      <c r="AJ42" s="35">
        <f>PXIL!R42</f>
        <v>0</v>
      </c>
      <c r="AK42" s="35">
        <f>RTM_IEX!L42</f>
        <v>6.73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5.8397809041455622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14.17</v>
      </c>
      <c r="AB43" s="76">
        <f>-STOA!R43</f>
        <v>0</v>
      </c>
      <c r="AC43">
        <f t="shared" si="0"/>
        <v>0.3102941595948227</v>
      </c>
      <c r="AD43">
        <f t="shared" si="1"/>
        <v>36.629486744550732</v>
      </c>
      <c r="AE43">
        <f>'IDT-1'!D43</f>
        <v>0</v>
      </c>
      <c r="AF43" s="25"/>
      <c r="AG43">
        <f t="shared" si="2"/>
        <v>36.629486744550732</v>
      </c>
      <c r="AI43" s="35">
        <f>PXIL!L43</f>
        <v>0</v>
      </c>
      <c r="AJ43" s="35">
        <f>PXIL!R43</f>
        <v>0</v>
      </c>
      <c r="AK43" s="35">
        <f>RTM_IEX!L43</f>
        <v>7.69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5.8397809041455622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14.19</v>
      </c>
      <c r="AB44" s="76">
        <f>-STOA!R44</f>
        <v>0</v>
      </c>
      <c r="AC44">
        <f t="shared" si="0"/>
        <v>0.31046215959482271</v>
      </c>
      <c r="AD44">
        <f t="shared" si="1"/>
        <v>36.64931874455074</v>
      </c>
      <c r="AE44">
        <f>'IDT-1'!D44</f>
        <v>0</v>
      </c>
      <c r="AF44" s="25"/>
      <c r="AG44">
        <f t="shared" si="2"/>
        <v>36.64931874455074</v>
      </c>
      <c r="AI44" s="35">
        <f>PXIL!L44</f>
        <v>0</v>
      </c>
      <c r="AJ44" s="35">
        <f>PXIL!R44</f>
        <v>0</v>
      </c>
      <c r="AK44" s="35">
        <f>RTM_IEX!L44</f>
        <v>7.69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5.8397809041455622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14.43</v>
      </c>
      <c r="AB45" s="76">
        <f>-STOA!R45</f>
        <v>0</v>
      </c>
      <c r="AC45">
        <f t="shared" si="0"/>
        <v>0.31247815959482272</v>
      </c>
      <c r="AD45">
        <f t="shared" si="1"/>
        <v>36.887302744550738</v>
      </c>
      <c r="AE45">
        <f>'IDT-1'!D45</f>
        <v>0</v>
      </c>
      <c r="AF45" s="25"/>
      <c r="AG45">
        <f t="shared" si="2"/>
        <v>36.887302744550738</v>
      </c>
      <c r="AI45" s="35">
        <f>PXIL!L45</f>
        <v>0</v>
      </c>
      <c r="AJ45" s="35">
        <f>PXIL!R45</f>
        <v>0</v>
      </c>
      <c r="AK45" s="35">
        <f>RTM_IEX!L45</f>
        <v>7.69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5.8397809041455622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15.65</v>
      </c>
      <c r="AB46" s="76">
        <f>-STOA!R46</f>
        <v>0</v>
      </c>
      <c r="AC46">
        <f t="shared" si="0"/>
        <v>0.31466215959482269</v>
      </c>
      <c r="AD46">
        <f t="shared" si="1"/>
        <v>37.145118744550736</v>
      </c>
      <c r="AE46">
        <f>'IDT-1'!D46</f>
        <v>0</v>
      </c>
      <c r="AF46" s="25"/>
      <c r="AG46">
        <f t="shared" si="2"/>
        <v>37.145118744550736</v>
      </c>
      <c r="AI46" s="35">
        <f>PXIL!L46</f>
        <v>0</v>
      </c>
      <c r="AJ46" s="35">
        <f>PXIL!R46</f>
        <v>0</v>
      </c>
      <c r="AK46" s="35">
        <f>RTM_IEX!L46</f>
        <v>6.73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5.8397809041455622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17.48</v>
      </c>
      <c r="AB47" s="76">
        <f>-STOA!R47</f>
        <v>0</v>
      </c>
      <c r="AC47">
        <f t="shared" si="0"/>
        <v>0.28963015959482269</v>
      </c>
      <c r="AD47">
        <f t="shared" si="1"/>
        <v>34.190150744550742</v>
      </c>
      <c r="AE47">
        <f>'IDT-1'!D47</f>
        <v>0</v>
      </c>
      <c r="AF47" s="25"/>
      <c r="AG47">
        <f t="shared" si="2"/>
        <v>34.190150744550742</v>
      </c>
      <c r="AI47" s="35">
        <f>PXIL!L47</f>
        <v>0</v>
      </c>
      <c r="AJ47" s="35">
        <f>PXIL!R47</f>
        <v>0</v>
      </c>
      <c r="AK47" s="35">
        <f>RTM_IEX!L47</f>
        <v>1.92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5.8397809041455622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16.440000000000001</v>
      </c>
      <c r="AB48" s="76">
        <f>-STOA!R48</f>
        <v>0</v>
      </c>
      <c r="AC48">
        <f t="shared" si="0"/>
        <v>0.28904215959482271</v>
      </c>
      <c r="AD48">
        <f t="shared" si="1"/>
        <v>34.120738744550742</v>
      </c>
      <c r="AE48">
        <f>'IDT-1'!D48</f>
        <v>0</v>
      </c>
      <c r="AF48" s="25"/>
      <c r="AG48">
        <f t="shared" si="2"/>
        <v>34.120738744550742</v>
      </c>
      <c r="AI48" s="35">
        <f>PXIL!L48</f>
        <v>0</v>
      </c>
      <c r="AJ48" s="35">
        <f>PXIL!R48</f>
        <v>0</v>
      </c>
      <c r="AK48" s="35">
        <f>RTM_IEX!L48</f>
        <v>2.89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5.8397809041455622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18.38</v>
      </c>
      <c r="AB49" s="76">
        <f>-STOA!R49</f>
        <v>0</v>
      </c>
      <c r="AC49">
        <f t="shared" si="0"/>
        <v>0.28912615959482268</v>
      </c>
      <c r="AD49">
        <f t="shared" si="1"/>
        <v>34.130654744550739</v>
      </c>
      <c r="AE49">
        <f>'IDT-1'!D49</f>
        <v>0</v>
      </c>
      <c r="AF49" s="25"/>
      <c r="AG49">
        <f t="shared" si="2"/>
        <v>34.130654744550739</v>
      </c>
      <c r="AI49" s="35">
        <f>PXIL!L49</f>
        <v>0</v>
      </c>
      <c r="AJ49" s="35">
        <f>PXIL!R49</f>
        <v>0</v>
      </c>
      <c r="AK49" s="35">
        <f>RTM_IEX!L49</f>
        <v>0.96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5.8397809041455622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15.92</v>
      </c>
      <c r="AB50" s="76">
        <f>-STOA!R50</f>
        <v>0</v>
      </c>
      <c r="AC50">
        <f t="shared" si="0"/>
        <v>0.28870615959482271</v>
      </c>
      <c r="AD50">
        <f t="shared" si="1"/>
        <v>34.081074744550733</v>
      </c>
      <c r="AE50">
        <f>'IDT-1'!D50</f>
        <v>0</v>
      </c>
      <c r="AF50" s="25"/>
      <c r="AG50">
        <f t="shared" si="2"/>
        <v>34.081074744550733</v>
      </c>
      <c r="AI50" s="35">
        <f>PXIL!L50</f>
        <v>0</v>
      </c>
      <c r="AJ50" s="35">
        <f>PXIL!R50</f>
        <v>0</v>
      </c>
      <c r="AK50" s="35">
        <f>RTM_IEX!L50</f>
        <v>3.37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8.94</v>
      </c>
      <c r="H51">
        <f>PPCL_Spot!R51</f>
        <v>0</v>
      </c>
      <c r="I51">
        <f>Bawana_NG!R51</f>
        <v>5.8397809041455622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17.11</v>
      </c>
      <c r="AB51" s="76">
        <f>-STOA!R51</f>
        <v>0</v>
      </c>
      <c r="AC51">
        <f t="shared" si="0"/>
        <v>0.2880341595948227</v>
      </c>
      <c r="AD51">
        <f t="shared" si="1"/>
        <v>34.001746744550736</v>
      </c>
      <c r="AE51">
        <f>'IDT-1'!D51</f>
        <v>0</v>
      </c>
      <c r="AF51" s="25"/>
      <c r="AG51">
        <f t="shared" si="2"/>
        <v>34.001746744550736</v>
      </c>
      <c r="AI51" s="35">
        <f>PXIL!L51</f>
        <v>0</v>
      </c>
      <c r="AJ51" s="35">
        <f>PXIL!R51</f>
        <v>0</v>
      </c>
      <c r="AK51" s="35">
        <f>RTM_IEX!L51</f>
        <v>2.4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8.94</v>
      </c>
      <c r="H52">
        <f>PPCL_Spot!R52</f>
        <v>0</v>
      </c>
      <c r="I52">
        <f>Bawana_NG!R52</f>
        <v>5.8397809041455622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17.52</v>
      </c>
      <c r="AB52" s="76">
        <f>-STOA!R52</f>
        <v>0</v>
      </c>
      <c r="AC52">
        <f t="shared" si="0"/>
        <v>0.28744615959482267</v>
      </c>
      <c r="AD52">
        <f t="shared" si="1"/>
        <v>33.932334744550744</v>
      </c>
      <c r="AE52">
        <f>'IDT-1'!D52</f>
        <v>0</v>
      </c>
      <c r="AF52" s="25"/>
      <c r="AG52">
        <f t="shared" si="2"/>
        <v>33.932334744550744</v>
      </c>
      <c r="AI52" s="35">
        <f>PXIL!L52</f>
        <v>0</v>
      </c>
      <c r="AJ52" s="35">
        <f>PXIL!R52</f>
        <v>0</v>
      </c>
      <c r="AK52" s="35">
        <f>RTM_IEX!L52</f>
        <v>1.92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8.94</v>
      </c>
      <c r="H53">
        <f>PPCL_Spot!R53</f>
        <v>0</v>
      </c>
      <c r="I53">
        <f>Bawana_NG!R53</f>
        <v>5.8397809041455622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15.23</v>
      </c>
      <c r="AB53" s="76">
        <f>-STOA!R53</f>
        <v>0</v>
      </c>
      <c r="AC53">
        <f t="shared" si="0"/>
        <v>0.2940821595948227</v>
      </c>
      <c r="AD53">
        <f t="shared" si="1"/>
        <v>34.715698744550735</v>
      </c>
      <c r="AE53">
        <f>'IDT-1'!D53</f>
        <v>0</v>
      </c>
      <c r="AF53" s="25"/>
      <c r="AG53">
        <f t="shared" si="2"/>
        <v>34.715698744550735</v>
      </c>
      <c r="AI53" s="35">
        <f>PXIL!L53</f>
        <v>0</v>
      </c>
      <c r="AJ53" s="35">
        <f>PXIL!R53</f>
        <v>0</v>
      </c>
      <c r="AK53" s="35">
        <f>RTM_IEX!L53</f>
        <v>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8.94</v>
      </c>
      <c r="H54">
        <f>PPCL_Spot!R54</f>
        <v>0</v>
      </c>
      <c r="I54">
        <f>Bawana_NG!R54</f>
        <v>5.8397809041455622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13.89</v>
      </c>
      <c r="AB54" s="76">
        <f>-STOA!R54</f>
        <v>0</v>
      </c>
      <c r="AC54">
        <f t="shared" si="0"/>
        <v>0.29332615959482272</v>
      </c>
      <c r="AD54">
        <f t="shared" si="1"/>
        <v>34.626454744550742</v>
      </c>
      <c r="AE54">
        <f>'IDT-1'!D54</f>
        <v>0</v>
      </c>
      <c r="AF54" s="25"/>
      <c r="AG54">
        <f t="shared" si="2"/>
        <v>34.626454744550742</v>
      </c>
      <c r="AI54" s="35">
        <f>PXIL!L54</f>
        <v>0</v>
      </c>
      <c r="AJ54" s="35">
        <f>PXIL!R54</f>
        <v>0</v>
      </c>
      <c r="AK54" s="35">
        <f>RTM_IEX!L54</f>
        <v>6.25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8.94</v>
      </c>
      <c r="H55">
        <f>PPCL_Spot!R55</f>
        <v>0</v>
      </c>
      <c r="I55">
        <f>Bawana_NG!R55</f>
        <v>5.8397809041455622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18.77</v>
      </c>
      <c r="AB55" s="76">
        <f>-STOA!R55</f>
        <v>0</v>
      </c>
      <c r="AC55">
        <f t="shared" si="0"/>
        <v>0.29475415959482271</v>
      </c>
      <c r="AD55">
        <f t="shared" si="1"/>
        <v>34.795026744550739</v>
      </c>
      <c r="AE55">
        <f>'IDT-1'!D55</f>
        <v>0</v>
      </c>
      <c r="AF55" s="25"/>
      <c r="AG55">
        <f t="shared" si="2"/>
        <v>34.795026744550739</v>
      </c>
      <c r="AI55" s="35">
        <f>PXIL!L55</f>
        <v>0</v>
      </c>
      <c r="AJ55" s="35">
        <f>PXIL!R55</f>
        <v>0</v>
      </c>
      <c r="AK55" s="35">
        <f>RTM_IEX!L55</f>
        <v>1.54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8.94</v>
      </c>
      <c r="H56">
        <f>PPCL_Spot!R56</f>
        <v>0</v>
      </c>
      <c r="I56">
        <f>Bawana_NG!R56</f>
        <v>5.8397809041455622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19.3</v>
      </c>
      <c r="AB56" s="76">
        <f>-STOA!R56</f>
        <v>0</v>
      </c>
      <c r="AC56">
        <f t="shared" si="0"/>
        <v>0.29433415959482273</v>
      </c>
      <c r="AD56">
        <f t="shared" si="1"/>
        <v>34.74544674455074</v>
      </c>
      <c r="AE56">
        <f>'IDT-1'!D56</f>
        <v>0</v>
      </c>
      <c r="AF56" s="25"/>
      <c r="AG56">
        <f t="shared" si="2"/>
        <v>34.74544674455074</v>
      </c>
      <c r="AI56" s="35">
        <f>PXIL!L56</f>
        <v>0</v>
      </c>
      <c r="AJ56" s="35">
        <f>PXIL!R56</f>
        <v>0</v>
      </c>
      <c r="AK56" s="35">
        <f>RTM_IEX!L56</f>
        <v>0.96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8.94</v>
      </c>
      <c r="H57">
        <f>PPCL_Spot!R57</f>
        <v>0</v>
      </c>
      <c r="I57">
        <f>Bawana_NG!R57</f>
        <v>5.8397809041455622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17.29</v>
      </c>
      <c r="AB57" s="76">
        <f>-STOA!R57</f>
        <v>0</v>
      </c>
      <c r="AC57">
        <f t="shared" si="0"/>
        <v>0.28954615959482272</v>
      </c>
      <c r="AD57">
        <f t="shared" si="1"/>
        <v>34.180234744550738</v>
      </c>
      <c r="AE57">
        <f>'IDT-1'!D57</f>
        <v>0</v>
      </c>
      <c r="AF57" s="25"/>
      <c r="AG57">
        <f t="shared" si="2"/>
        <v>34.180234744550738</v>
      </c>
      <c r="AI57" s="35">
        <f>PXIL!L57</f>
        <v>0</v>
      </c>
      <c r="AJ57" s="35">
        <f>PXIL!R57</f>
        <v>0</v>
      </c>
      <c r="AK57" s="35">
        <f>RTM_IEX!L57</f>
        <v>2.4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8.94</v>
      </c>
      <c r="H58">
        <f>PPCL_Spot!R58</f>
        <v>0</v>
      </c>
      <c r="I58">
        <f>Bawana_NG!R58</f>
        <v>5.8397809041455622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19.439999999999998</v>
      </c>
      <c r="AB58" s="76">
        <f>-STOA!R58</f>
        <v>0</v>
      </c>
      <c r="AC58">
        <f t="shared" si="0"/>
        <v>0.28744615959482267</v>
      </c>
      <c r="AD58">
        <f t="shared" si="1"/>
        <v>33.932334744550737</v>
      </c>
      <c r="AE58">
        <f>'IDT-1'!D58</f>
        <v>0</v>
      </c>
      <c r="AF58" s="25"/>
      <c r="AG58">
        <f t="shared" si="2"/>
        <v>33.932334744550737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8.94</v>
      </c>
      <c r="H59">
        <f>PPCL_Spot!R59</f>
        <v>0</v>
      </c>
      <c r="I59">
        <f>Bawana_NG!R59</f>
        <v>5.8397809041455622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19.490000000000002</v>
      </c>
      <c r="AB59" s="76">
        <f>-STOA!R59</f>
        <v>0</v>
      </c>
      <c r="AC59">
        <f t="shared" si="0"/>
        <v>0.2878661595948227</v>
      </c>
      <c r="AD59">
        <f t="shared" si="1"/>
        <v>33.981914744550743</v>
      </c>
      <c r="AE59">
        <f>'IDT-1'!D59</f>
        <v>0</v>
      </c>
      <c r="AF59" s="25"/>
      <c r="AG59">
        <f t="shared" si="2"/>
        <v>33.981914744550743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8.94</v>
      </c>
      <c r="H60">
        <f>PPCL_Spot!R60</f>
        <v>0</v>
      </c>
      <c r="I60">
        <f>Bawana_NG!R60</f>
        <v>5.8397809041455622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19.11</v>
      </c>
      <c r="AB60" s="76">
        <f>-STOA!R60</f>
        <v>0</v>
      </c>
      <c r="AC60">
        <f t="shared" si="0"/>
        <v>0.28467415959482267</v>
      </c>
      <c r="AD60">
        <f t="shared" si="1"/>
        <v>33.605106744550739</v>
      </c>
      <c r="AE60">
        <f>'IDT-1'!D60</f>
        <v>0</v>
      </c>
      <c r="AF60" s="25"/>
      <c r="AG60">
        <f t="shared" si="2"/>
        <v>33.605106744550739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8.94</v>
      </c>
      <c r="H61">
        <f>PPCL_Spot!R61</f>
        <v>0</v>
      </c>
      <c r="I61">
        <f>Bawana_NG!R61</f>
        <v>5.8397809041455622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18.8</v>
      </c>
      <c r="AB61" s="76">
        <f>-STOA!R61</f>
        <v>0</v>
      </c>
      <c r="AC61">
        <f t="shared" si="0"/>
        <v>0.28207015959482273</v>
      </c>
      <c r="AD61">
        <f t="shared" si="1"/>
        <v>33.297710744550741</v>
      </c>
      <c r="AE61">
        <f>'IDT-1'!D61</f>
        <v>0</v>
      </c>
      <c r="AF61" s="25"/>
      <c r="AG61">
        <f t="shared" si="2"/>
        <v>33.297710744550741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8.94</v>
      </c>
      <c r="H62">
        <f>PPCL_Spot!R62</f>
        <v>0</v>
      </c>
      <c r="I62">
        <f>Bawana_NG!R62</f>
        <v>5.8400000000000007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18.649999999999999</v>
      </c>
      <c r="AB62" s="76">
        <f>-STOA!R62</f>
        <v>0</v>
      </c>
      <c r="AC62">
        <f t="shared" si="0"/>
        <v>0.28081200000000001</v>
      </c>
      <c r="AD62">
        <f t="shared" si="1"/>
        <v>33.149188000000002</v>
      </c>
      <c r="AE62">
        <f>'IDT-1'!D62</f>
        <v>0</v>
      </c>
      <c r="AF62" s="25"/>
      <c r="AG62">
        <f t="shared" si="2"/>
        <v>33.149188000000002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8.94</v>
      </c>
      <c r="H63">
        <f>PPCL_Spot!R63</f>
        <v>0</v>
      </c>
      <c r="I63">
        <f>Bawana_NG!R63</f>
        <v>5.8400000000000007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18.23</v>
      </c>
      <c r="AB63" s="76">
        <f>-STOA!R63</f>
        <v>0</v>
      </c>
      <c r="AC63">
        <f t="shared" si="0"/>
        <v>0.28534800000000005</v>
      </c>
      <c r="AD63">
        <f t="shared" si="1"/>
        <v>33.684652000000007</v>
      </c>
      <c r="AE63">
        <f>'IDT-1'!D63</f>
        <v>0</v>
      </c>
      <c r="AF63" s="25"/>
      <c r="AG63">
        <f t="shared" si="2"/>
        <v>33.684652000000007</v>
      </c>
      <c r="AI63" s="35">
        <f>PXIL!L63</f>
        <v>0</v>
      </c>
      <c r="AJ63" s="35">
        <f>PXIL!R63</f>
        <v>0</v>
      </c>
      <c r="AK63" s="35">
        <f>RTM_IEX!L63</f>
        <v>0.96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8.94</v>
      </c>
      <c r="H64">
        <f>PPCL_Spot!R64</f>
        <v>0</v>
      </c>
      <c r="I64">
        <f>Bawana_NG!R64</f>
        <v>5.8400000000000007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17.57</v>
      </c>
      <c r="AB64" s="76">
        <f>-STOA!R64</f>
        <v>0</v>
      </c>
      <c r="AC64">
        <f t="shared" si="0"/>
        <v>0.279804</v>
      </c>
      <c r="AD64">
        <f t="shared" si="1"/>
        <v>33.030196000000004</v>
      </c>
      <c r="AE64">
        <f>'IDT-1'!D64</f>
        <v>0</v>
      </c>
      <c r="AF64" s="25"/>
      <c r="AG64">
        <f t="shared" si="2"/>
        <v>33.030196000000004</v>
      </c>
      <c r="AI64" s="35">
        <f>PXIL!L64</f>
        <v>0</v>
      </c>
      <c r="AJ64" s="35">
        <f>PXIL!R64</f>
        <v>0</v>
      </c>
      <c r="AK64" s="35">
        <f>RTM_IEX!L64</f>
        <v>0.96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8.94</v>
      </c>
      <c r="H65">
        <f>PPCL_Spot!R65</f>
        <v>0</v>
      </c>
      <c r="I65">
        <f>Bawana_NG!R65</f>
        <v>5.8400000000000007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16.48</v>
      </c>
      <c r="AB65" s="76">
        <f>-STOA!R65</f>
        <v>0</v>
      </c>
      <c r="AC65">
        <f t="shared" si="0"/>
        <v>0.270648</v>
      </c>
      <c r="AD65">
        <f t="shared" si="1"/>
        <v>31.949351999999998</v>
      </c>
      <c r="AE65">
        <f>'IDT-1'!D65</f>
        <v>0</v>
      </c>
      <c r="AF65" s="25"/>
      <c r="AG65">
        <f t="shared" si="2"/>
        <v>31.949351999999998</v>
      </c>
      <c r="AI65" s="35">
        <f>PXIL!L65</f>
        <v>0</v>
      </c>
      <c r="AJ65" s="35">
        <f>PXIL!R65</f>
        <v>0</v>
      </c>
      <c r="AK65" s="35">
        <f>RTM_IEX!L65</f>
        <v>0.96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8.94</v>
      </c>
      <c r="H66">
        <f>PPCL_Spot!R66</f>
        <v>0</v>
      </c>
      <c r="I66">
        <f>Bawana_NG!R66</f>
        <v>5.8397809041455622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16.25</v>
      </c>
      <c r="AB66" s="76">
        <f>-STOA!R66</f>
        <v>0</v>
      </c>
      <c r="AC66">
        <f t="shared" si="0"/>
        <v>0.2687141595948227</v>
      </c>
      <c r="AD66">
        <f t="shared" si="1"/>
        <v>31.72106674455074</v>
      </c>
      <c r="AE66">
        <f>'IDT-1'!D66</f>
        <v>0</v>
      </c>
      <c r="AF66" s="25"/>
      <c r="AG66">
        <f t="shared" si="2"/>
        <v>31.72106674455074</v>
      </c>
      <c r="AI66" s="35">
        <f>PXIL!L66</f>
        <v>0</v>
      </c>
      <c r="AJ66" s="35">
        <f>PXIL!R66</f>
        <v>0</v>
      </c>
      <c r="AK66" s="35">
        <f>RTM_IEX!L66</f>
        <v>0.96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5.8397809041455622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15.2</v>
      </c>
      <c r="AB67" s="76">
        <f>-STOA!R67</f>
        <v>0</v>
      </c>
      <c r="AC67">
        <f t="shared" si="0"/>
        <v>0.26795815959482266</v>
      </c>
      <c r="AD67">
        <f t="shared" si="1"/>
        <v>31.631822744550735</v>
      </c>
      <c r="AE67">
        <f>'IDT-1'!D67</f>
        <v>0</v>
      </c>
      <c r="AF67" s="25"/>
      <c r="AG67">
        <f t="shared" si="2"/>
        <v>31.631822744550735</v>
      </c>
      <c r="AI67" s="35">
        <f>PXIL!L67</f>
        <v>0</v>
      </c>
      <c r="AJ67" s="35">
        <f>PXIL!R67</f>
        <v>0</v>
      </c>
      <c r="AK67" s="35">
        <f>RTM_IEX!L67</f>
        <v>1.92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5.8397809041455622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13.58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0.2719901595948227</v>
      </c>
      <c r="AD68">
        <f t="shared" ref="AD68:AD98" si="4">SUM(B68:AB68,AI68:AV68)-AC68</f>
        <v>32.107790744550741</v>
      </c>
      <c r="AE68">
        <f>'IDT-1'!D68</f>
        <v>0</v>
      </c>
      <c r="AF68" s="25"/>
      <c r="AG68">
        <f t="shared" ref="AG68:AG98" si="5">SUM(AD68:AF68)</f>
        <v>32.107790744550741</v>
      </c>
      <c r="AI68" s="35">
        <f>PXIL!L68</f>
        <v>0</v>
      </c>
      <c r="AJ68" s="35">
        <f>PXIL!R68</f>
        <v>0</v>
      </c>
      <c r="AK68" s="35">
        <f>RTM_IEX!L68</f>
        <v>3.85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5.8397809041455622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12.71</v>
      </c>
      <c r="AB69" s="76">
        <f>-STOA!R69</f>
        <v>0</v>
      </c>
      <c r="AC69">
        <f t="shared" si="3"/>
        <v>0.27274615959482273</v>
      </c>
      <c r="AD69">
        <f t="shared" si="4"/>
        <v>32.197034744550741</v>
      </c>
      <c r="AE69">
        <f>'IDT-1'!D69</f>
        <v>0</v>
      </c>
      <c r="AF69" s="25"/>
      <c r="AG69">
        <f t="shared" si="5"/>
        <v>32.197034744550741</v>
      </c>
      <c r="AI69" s="35">
        <f>PXIL!L69</f>
        <v>0</v>
      </c>
      <c r="AJ69" s="35">
        <f>PXIL!R69</f>
        <v>0</v>
      </c>
      <c r="AK69" s="35">
        <f>RTM_IEX!L69</f>
        <v>4.8099999999999996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5.8397809041455622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11.81</v>
      </c>
      <c r="AB70" s="76">
        <f>-STOA!R70</f>
        <v>0</v>
      </c>
      <c r="AC70">
        <f t="shared" si="3"/>
        <v>0.27325015959482274</v>
      </c>
      <c r="AD70">
        <f t="shared" si="4"/>
        <v>32.256530744550744</v>
      </c>
      <c r="AE70">
        <f>'IDT-1'!D70</f>
        <v>0</v>
      </c>
      <c r="AF70" s="25"/>
      <c r="AG70">
        <f t="shared" si="5"/>
        <v>32.256530744550744</v>
      </c>
      <c r="AI70" s="35">
        <f>PXIL!L70</f>
        <v>0</v>
      </c>
      <c r="AJ70" s="35">
        <f>PXIL!R70</f>
        <v>0</v>
      </c>
      <c r="AK70" s="35">
        <f>RTM_IEX!L70</f>
        <v>5.77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5.8397809041455622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11.54</v>
      </c>
      <c r="AB71" s="76">
        <f>-STOA!R71</f>
        <v>0</v>
      </c>
      <c r="AC71">
        <f t="shared" si="3"/>
        <v>0.26291815959482268</v>
      </c>
      <c r="AD71">
        <f t="shared" si="4"/>
        <v>31.036862744550739</v>
      </c>
      <c r="AE71">
        <f>'IDT-1'!D71</f>
        <v>0</v>
      </c>
      <c r="AF71" s="25"/>
      <c r="AG71">
        <f t="shared" si="5"/>
        <v>31.036862744550739</v>
      </c>
      <c r="AI71" s="35">
        <f>PXIL!L71</f>
        <v>0</v>
      </c>
      <c r="AJ71" s="35">
        <f>PXIL!R71</f>
        <v>0</v>
      </c>
      <c r="AK71" s="35">
        <f>RTM_IEX!L71</f>
        <v>4.8099999999999996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5.8400000000000007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11.11</v>
      </c>
      <c r="AB72" s="76">
        <f>-STOA!R72</f>
        <v>0</v>
      </c>
      <c r="AC72">
        <f t="shared" si="3"/>
        <v>0.267372</v>
      </c>
      <c r="AD72">
        <f t="shared" si="4"/>
        <v>31.562627999999997</v>
      </c>
      <c r="AE72">
        <f>'IDT-1'!D72</f>
        <v>0</v>
      </c>
      <c r="AF72" s="25"/>
      <c r="AG72">
        <f t="shared" si="5"/>
        <v>31.562627999999997</v>
      </c>
      <c r="AI72" s="35">
        <f>PXIL!L72</f>
        <v>0</v>
      </c>
      <c r="AJ72" s="35">
        <f>PXIL!R72</f>
        <v>0</v>
      </c>
      <c r="AK72" s="35">
        <f>RTM_IEX!L72</f>
        <v>5.77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5.8400000000000007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10.85</v>
      </c>
      <c r="AB73" s="76">
        <f>-STOA!R73</f>
        <v>0</v>
      </c>
      <c r="AC73">
        <f t="shared" si="3"/>
        <v>0.26518799999999998</v>
      </c>
      <c r="AD73">
        <f t="shared" si="4"/>
        <v>31.304811999999998</v>
      </c>
      <c r="AE73">
        <f>'IDT-1'!D73</f>
        <v>0</v>
      </c>
      <c r="AF73" s="25"/>
      <c r="AG73">
        <f t="shared" si="5"/>
        <v>31.304811999999998</v>
      </c>
      <c r="AI73" s="35">
        <f>PXIL!L73</f>
        <v>0</v>
      </c>
      <c r="AJ73" s="35">
        <f>PXIL!R73</f>
        <v>0</v>
      </c>
      <c r="AK73" s="35">
        <f>RTM_IEX!L73</f>
        <v>5.77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5.8400000000000007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10.72</v>
      </c>
      <c r="AB74" s="76">
        <f>-STOA!R74</f>
        <v>0</v>
      </c>
      <c r="AC74">
        <f t="shared" si="3"/>
        <v>0.27216000000000001</v>
      </c>
      <c r="AD74">
        <f t="shared" si="4"/>
        <v>32.127840000000006</v>
      </c>
      <c r="AE74">
        <f>'IDT-1'!D74</f>
        <v>0</v>
      </c>
      <c r="AF74" s="25"/>
      <c r="AG74">
        <f t="shared" si="5"/>
        <v>32.127840000000006</v>
      </c>
      <c r="AI74" s="35">
        <f>PXIL!L74</f>
        <v>0</v>
      </c>
      <c r="AJ74" s="35">
        <f>PXIL!R74</f>
        <v>0</v>
      </c>
      <c r="AK74" s="35">
        <f>RTM_IEX!L74</f>
        <v>6.73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9.24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10.67</v>
      </c>
      <c r="AB75" s="76">
        <f>-STOA!R75</f>
        <v>0</v>
      </c>
      <c r="AC75">
        <f t="shared" si="3"/>
        <v>0.27283199999999996</v>
      </c>
      <c r="AD75">
        <f t="shared" si="4"/>
        <v>32.207168000000003</v>
      </c>
      <c r="AE75">
        <f>'IDT-1'!D75</f>
        <v>0</v>
      </c>
      <c r="AF75" s="25"/>
      <c r="AG75">
        <f t="shared" si="5"/>
        <v>32.207168000000003</v>
      </c>
      <c r="AI75" s="35">
        <f>PXIL!L75</f>
        <v>0</v>
      </c>
      <c r="AJ75" s="35">
        <f>PXIL!R75</f>
        <v>0</v>
      </c>
      <c r="AK75" s="35">
        <f>RTM_IEX!L75</f>
        <v>6.73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9.24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10.61</v>
      </c>
      <c r="AB76" s="76">
        <f>-STOA!R76</f>
        <v>0</v>
      </c>
      <c r="AC76">
        <f t="shared" si="3"/>
        <v>0.27232799999999996</v>
      </c>
      <c r="AD76">
        <f t="shared" si="4"/>
        <v>32.147672</v>
      </c>
      <c r="AE76">
        <f>'IDT-1'!D76</f>
        <v>0</v>
      </c>
      <c r="AF76" s="25"/>
      <c r="AG76">
        <f t="shared" si="5"/>
        <v>32.147672</v>
      </c>
      <c r="AI76" s="35">
        <f>PXIL!L76</f>
        <v>0</v>
      </c>
      <c r="AJ76" s="35">
        <f>PXIL!R76</f>
        <v>0</v>
      </c>
      <c r="AK76" s="35">
        <f>RTM_IEX!L76</f>
        <v>6.73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9.24</v>
      </c>
      <c r="H77">
        <f>PPCL_Spot!R77</f>
        <v>0</v>
      </c>
      <c r="I77">
        <f>Bawana_NG!R77</f>
        <v>5.8397972292628726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10.58</v>
      </c>
      <c r="AB77" s="76">
        <f>-STOA!R77</f>
        <v>0</v>
      </c>
      <c r="AC77">
        <f t="shared" si="3"/>
        <v>0.28013829672580809</v>
      </c>
      <c r="AD77">
        <f t="shared" si="4"/>
        <v>33.06965893253706</v>
      </c>
      <c r="AE77">
        <f>'IDT-1'!D77</f>
        <v>0</v>
      </c>
      <c r="AF77" s="25"/>
      <c r="AG77">
        <f t="shared" si="5"/>
        <v>33.06965893253706</v>
      </c>
      <c r="AI77" s="35">
        <f>PXIL!L77</f>
        <v>0</v>
      </c>
      <c r="AJ77" s="35">
        <f>PXIL!R77</f>
        <v>0</v>
      </c>
      <c r="AK77" s="35">
        <f>RTM_IEX!L77</f>
        <v>7.69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9.24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10.58</v>
      </c>
      <c r="AB78" s="76">
        <f>-STOA!R78</f>
        <v>0</v>
      </c>
      <c r="AC78">
        <f t="shared" si="3"/>
        <v>0.28013829672580809</v>
      </c>
      <c r="AD78">
        <f t="shared" si="4"/>
        <v>33.06965893253706</v>
      </c>
      <c r="AE78">
        <f>'IDT-1'!D78</f>
        <v>0</v>
      </c>
      <c r="AF78" s="25"/>
      <c r="AG78">
        <f t="shared" si="5"/>
        <v>33.06965893253706</v>
      </c>
      <c r="AI78" s="35">
        <f>PXIL!L78</f>
        <v>0</v>
      </c>
      <c r="AJ78" s="35">
        <f>PXIL!R78</f>
        <v>0</v>
      </c>
      <c r="AK78" s="35">
        <f>RTM_IEX!L78</f>
        <v>7.69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5.8397972292628726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10.58</v>
      </c>
      <c r="AB79" s="76">
        <f>-STOA!R79</f>
        <v>0</v>
      </c>
      <c r="AC79">
        <f t="shared" si="3"/>
        <v>0.26434629672580812</v>
      </c>
      <c r="AD79">
        <f t="shared" si="4"/>
        <v>31.205450932537062</v>
      </c>
      <c r="AE79">
        <f>'IDT-1'!D79</f>
        <v>0</v>
      </c>
      <c r="AF79" s="25"/>
      <c r="AG79">
        <f t="shared" si="5"/>
        <v>31.205450932537062</v>
      </c>
      <c r="AI79" s="35">
        <f>PXIL!L79</f>
        <v>0</v>
      </c>
      <c r="AJ79" s="35">
        <f>PXIL!R79</f>
        <v>0</v>
      </c>
      <c r="AK79" s="35">
        <f>RTM_IEX!L79</f>
        <v>5.81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5.8397972292628726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10.58</v>
      </c>
      <c r="AB80" s="76">
        <f>-STOA!R80</f>
        <v>0</v>
      </c>
      <c r="AC80">
        <f t="shared" si="3"/>
        <v>0.25191429672580812</v>
      </c>
      <c r="AD80">
        <f t="shared" si="4"/>
        <v>29.737882932537062</v>
      </c>
      <c r="AE80">
        <f>'IDT-1'!D80</f>
        <v>0</v>
      </c>
      <c r="AF80" s="25"/>
      <c r="AG80">
        <f t="shared" si="5"/>
        <v>29.737882932537062</v>
      </c>
      <c r="AI80" s="35">
        <f>PXIL!L80</f>
        <v>0</v>
      </c>
      <c r="AJ80" s="35">
        <f>PXIL!R80</f>
        <v>0</v>
      </c>
      <c r="AK80" s="35">
        <f>RTM_IEX!L80</f>
        <v>4.33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5.8397972292628726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10.58</v>
      </c>
      <c r="AB81" s="76">
        <f>-STOA!R81</f>
        <v>0</v>
      </c>
      <c r="AC81">
        <f t="shared" si="3"/>
        <v>0.24166629672580811</v>
      </c>
      <c r="AD81">
        <f t="shared" si="4"/>
        <v>28.528130932537064</v>
      </c>
      <c r="AE81">
        <f>'IDT-1'!D81</f>
        <v>0</v>
      </c>
      <c r="AF81" s="25"/>
      <c r="AG81">
        <f t="shared" si="5"/>
        <v>28.528130932537064</v>
      </c>
      <c r="AI81" s="35">
        <f>PXIL!L81</f>
        <v>0</v>
      </c>
      <c r="AJ81" s="35">
        <f>PXIL!R81</f>
        <v>0</v>
      </c>
      <c r="AK81" s="35">
        <f>RTM_IEX!L81</f>
        <v>3.11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10.58</v>
      </c>
      <c r="AB82" s="76">
        <f>-STOA!R82</f>
        <v>0</v>
      </c>
      <c r="AC82">
        <f t="shared" si="3"/>
        <v>0.23839029672580811</v>
      </c>
      <c r="AD82">
        <f t="shared" si="4"/>
        <v>28.141406932537063</v>
      </c>
      <c r="AE82">
        <f>'IDT-1'!D82</f>
        <v>0</v>
      </c>
      <c r="AF82" s="25"/>
      <c r="AG82">
        <f t="shared" si="5"/>
        <v>28.141406932537063</v>
      </c>
      <c r="AI82" s="35">
        <f>PXIL!L82</f>
        <v>0</v>
      </c>
      <c r="AJ82" s="35">
        <f>PXIL!R82</f>
        <v>0</v>
      </c>
      <c r="AK82" s="35">
        <f>RTM_IEX!L82</f>
        <v>2.72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5.8397972292628726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10.58</v>
      </c>
      <c r="AB83" s="76">
        <f>-STOA!R83</f>
        <v>0</v>
      </c>
      <c r="AC83">
        <f t="shared" si="3"/>
        <v>0.2439342967258081</v>
      </c>
      <c r="AD83">
        <f t="shared" si="4"/>
        <v>28.795862932537062</v>
      </c>
      <c r="AE83">
        <f>'IDT-1'!D83</f>
        <v>0</v>
      </c>
      <c r="AF83" s="25"/>
      <c r="AG83">
        <f t="shared" si="5"/>
        <v>28.795862932537062</v>
      </c>
      <c r="AI83" s="35">
        <f>PXIL!L83</f>
        <v>0</v>
      </c>
      <c r="AJ83" s="35">
        <f>PXIL!R83</f>
        <v>0</v>
      </c>
      <c r="AK83" s="35">
        <f>RTM_IEX!L83</f>
        <v>3.38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5.8397972292628726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10.58</v>
      </c>
      <c r="AB84" s="76">
        <f>-STOA!R84</f>
        <v>0</v>
      </c>
      <c r="AC84">
        <f t="shared" si="3"/>
        <v>0.2430942967258081</v>
      </c>
      <c r="AD84">
        <f t="shared" si="4"/>
        <v>28.696702932537065</v>
      </c>
      <c r="AE84">
        <f>'IDT-1'!D84</f>
        <v>0</v>
      </c>
      <c r="AF84" s="25"/>
      <c r="AG84">
        <f t="shared" si="5"/>
        <v>28.696702932537065</v>
      </c>
      <c r="AI84" s="35">
        <f>PXIL!L84</f>
        <v>0</v>
      </c>
      <c r="AJ84" s="35">
        <f>PXIL!R84</f>
        <v>0</v>
      </c>
      <c r="AK84" s="35">
        <f>RTM_IEX!L84</f>
        <v>3.28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10.58</v>
      </c>
      <c r="AB85" s="76">
        <f>-STOA!R85</f>
        <v>0</v>
      </c>
      <c r="AC85">
        <f t="shared" si="3"/>
        <v>0.24897429672580809</v>
      </c>
      <c r="AD85">
        <f t="shared" si="4"/>
        <v>29.390822932537063</v>
      </c>
      <c r="AE85">
        <f>'IDT-1'!D85</f>
        <v>0</v>
      </c>
      <c r="AF85" s="25"/>
      <c r="AG85">
        <f t="shared" si="5"/>
        <v>29.390822932537063</v>
      </c>
      <c r="AI85" s="35">
        <f>PXIL!L85</f>
        <v>0</v>
      </c>
      <c r="AJ85" s="35">
        <f>PXIL!R85</f>
        <v>0</v>
      </c>
      <c r="AK85" s="35">
        <f>RTM_IEX!L85</f>
        <v>3.98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10.58</v>
      </c>
      <c r="AB86" s="76">
        <f>-STOA!R86</f>
        <v>0</v>
      </c>
      <c r="AC86">
        <f t="shared" si="3"/>
        <v>0.2469582967258081</v>
      </c>
      <c r="AD86">
        <f t="shared" si="4"/>
        <v>29.152838932537065</v>
      </c>
      <c r="AE86">
        <f>'IDT-1'!D86</f>
        <v>0</v>
      </c>
      <c r="AF86" s="25"/>
      <c r="AG86">
        <f t="shared" si="5"/>
        <v>29.152838932537065</v>
      </c>
      <c r="AI86" s="35">
        <f>PXIL!L86</f>
        <v>0</v>
      </c>
      <c r="AJ86" s="35">
        <f>PXIL!R86</f>
        <v>0</v>
      </c>
      <c r="AK86" s="35">
        <f>RTM_IEX!L86</f>
        <v>3.74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5.8397972292628726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10.58</v>
      </c>
      <c r="AB87" s="76">
        <f>-STOA!R87</f>
        <v>0</v>
      </c>
      <c r="AC87">
        <f t="shared" si="3"/>
        <v>0.25090629672580811</v>
      </c>
      <c r="AD87">
        <f t="shared" si="4"/>
        <v>29.618890932537063</v>
      </c>
      <c r="AE87">
        <f>'IDT-1'!D87</f>
        <v>0</v>
      </c>
      <c r="AF87" s="25"/>
      <c r="AG87">
        <f t="shared" si="5"/>
        <v>29.618890932537063</v>
      </c>
      <c r="AI87" s="35">
        <f>PXIL!L87</f>
        <v>0</v>
      </c>
      <c r="AJ87" s="35">
        <f>PXIL!R87</f>
        <v>0</v>
      </c>
      <c r="AK87" s="35">
        <f>RTM_IEX!L87</f>
        <v>4.21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5.8397972292628726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10.58</v>
      </c>
      <c r="AB88" s="76">
        <f>-STOA!R88</f>
        <v>0</v>
      </c>
      <c r="AC88">
        <f t="shared" si="3"/>
        <v>0.24754629672580811</v>
      </c>
      <c r="AD88">
        <f t="shared" si="4"/>
        <v>29.222250932537062</v>
      </c>
      <c r="AE88">
        <f>'IDT-1'!D88</f>
        <v>0</v>
      </c>
      <c r="AF88" s="25"/>
      <c r="AG88">
        <f t="shared" si="5"/>
        <v>29.222250932537062</v>
      </c>
      <c r="AI88" s="35">
        <f>PXIL!L88</f>
        <v>0</v>
      </c>
      <c r="AJ88" s="35">
        <f>PXIL!R88</f>
        <v>0</v>
      </c>
      <c r="AK88" s="35">
        <f>RTM_IEX!L88</f>
        <v>3.81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10.58</v>
      </c>
      <c r="AB89" s="76">
        <f>-STOA!R89</f>
        <v>0</v>
      </c>
      <c r="AC89">
        <f t="shared" si="3"/>
        <v>0.24905808382485056</v>
      </c>
      <c r="AD89">
        <f t="shared" si="4"/>
        <v>29.400713800085938</v>
      </c>
      <c r="AE89">
        <f>'IDT-1'!D89</f>
        <v>0</v>
      </c>
      <c r="AF89" s="25"/>
      <c r="AG89">
        <f t="shared" si="5"/>
        <v>29.400713800085938</v>
      </c>
      <c r="AI89" s="35">
        <f>PXIL!L89</f>
        <v>0</v>
      </c>
      <c r="AJ89" s="35">
        <f>PXIL!R89</f>
        <v>0</v>
      </c>
      <c r="AK89" s="35">
        <f>RTM_IEX!L89</f>
        <v>3.99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10.58</v>
      </c>
      <c r="AB90" s="76">
        <f>-STOA!R90</f>
        <v>0</v>
      </c>
      <c r="AC90">
        <f t="shared" si="3"/>
        <v>0.24872208382485056</v>
      </c>
      <c r="AD90">
        <f t="shared" si="4"/>
        <v>29.361049800085933</v>
      </c>
      <c r="AE90">
        <f>'IDT-1'!D90</f>
        <v>0</v>
      </c>
      <c r="AF90" s="25"/>
      <c r="AG90">
        <f t="shared" si="5"/>
        <v>29.361049800085933</v>
      </c>
      <c r="AI90" s="35">
        <f>PXIL!L90</f>
        <v>0</v>
      </c>
      <c r="AJ90" s="35">
        <f>PXIL!R90</f>
        <v>0</v>
      </c>
      <c r="AK90" s="35">
        <f>RTM_IEX!L90</f>
        <v>3.95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10.58</v>
      </c>
      <c r="AB91" s="76">
        <f>-STOA!R91</f>
        <v>0</v>
      </c>
      <c r="AC91">
        <f t="shared" si="3"/>
        <v>0.25006608382485057</v>
      </c>
      <c r="AD91">
        <f t="shared" si="4"/>
        <v>29.519705800085934</v>
      </c>
      <c r="AE91">
        <f>'IDT-1'!D91</f>
        <v>0</v>
      </c>
      <c r="AF91" s="25"/>
      <c r="AG91">
        <f t="shared" si="5"/>
        <v>29.519705800085934</v>
      </c>
      <c r="AI91" s="35">
        <f>PXIL!L91</f>
        <v>0</v>
      </c>
      <c r="AJ91" s="35">
        <f>PXIL!R91</f>
        <v>0</v>
      </c>
      <c r="AK91" s="35">
        <f>RTM_IEX!L91</f>
        <v>4.1100000000000003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10.58</v>
      </c>
      <c r="AB92" s="76">
        <f>-STOA!R92</f>
        <v>0</v>
      </c>
      <c r="AC92">
        <f t="shared" si="3"/>
        <v>0.25124208382485058</v>
      </c>
      <c r="AD92">
        <f t="shared" si="4"/>
        <v>29.658529800085937</v>
      </c>
      <c r="AE92">
        <f>'IDT-1'!D92</f>
        <v>0</v>
      </c>
      <c r="AF92" s="25"/>
      <c r="AG92">
        <f t="shared" si="5"/>
        <v>29.658529800085937</v>
      </c>
      <c r="AI92" s="35">
        <f>PXIL!L92</f>
        <v>0</v>
      </c>
      <c r="AJ92" s="35">
        <f>PXIL!R92</f>
        <v>0</v>
      </c>
      <c r="AK92" s="35">
        <f>RTM_IEX!L92</f>
        <v>4.25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10.58</v>
      </c>
      <c r="AB93" s="76">
        <f>-STOA!R93</f>
        <v>0</v>
      </c>
      <c r="AC93">
        <f t="shared" si="3"/>
        <v>0.24292608382485056</v>
      </c>
      <c r="AD93">
        <f t="shared" si="4"/>
        <v>28.676845800085932</v>
      </c>
      <c r="AE93">
        <f>'IDT-1'!D93</f>
        <v>0</v>
      </c>
      <c r="AF93" s="25"/>
      <c r="AG93">
        <f t="shared" si="5"/>
        <v>28.676845800085932</v>
      </c>
      <c r="AI93" s="35">
        <f>PXIL!L93</f>
        <v>0</v>
      </c>
      <c r="AJ93" s="35">
        <f>PXIL!R93</f>
        <v>0</v>
      </c>
      <c r="AK93" s="35">
        <f>RTM_IEX!L93</f>
        <v>3.26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10.58</v>
      </c>
      <c r="AB94" s="76">
        <f>-STOA!R94</f>
        <v>0</v>
      </c>
      <c r="AC94">
        <f t="shared" si="3"/>
        <v>0.24267408382485056</v>
      </c>
      <c r="AD94">
        <f t="shared" si="4"/>
        <v>28.647097800085934</v>
      </c>
      <c r="AE94">
        <f>'IDT-1'!D94</f>
        <v>0</v>
      </c>
      <c r="AF94" s="25"/>
      <c r="AG94">
        <f t="shared" si="5"/>
        <v>28.647097800085934</v>
      </c>
      <c r="AI94" s="35">
        <f>PXIL!L94</f>
        <v>0</v>
      </c>
      <c r="AJ94" s="35">
        <f>PXIL!R94</f>
        <v>0</v>
      </c>
      <c r="AK94" s="35">
        <f>RTM_IEX!L94</f>
        <v>3.23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10.58</v>
      </c>
      <c r="AB95" s="76">
        <f>-STOA!R95</f>
        <v>0</v>
      </c>
      <c r="AC95">
        <f t="shared" si="3"/>
        <v>0.24317808382485057</v>
      </c>
      <c r="AD95">
        <f t="shared" si="4"/>
        <v>28.706593800085933</v>
      </c>
      <c r="AE95">
        <f>'IDT-1'!D95</f>
        <v>0</v>
      </c>
      <c r="AF95" s="25"/>
      <c r="AG95">
        <f t="shared" si="5"/>
        <v>28.706593800085933</v>
      </c>
      <c r="AI95" s="35">
        <f>PXIL!L95</f>
        <v>0</v>
      </c>
      <c r="AJ95" s="35">
        <f>PXIL!R95</f>
        <v>0</v>
      </c>
      <c r="AK95" s="35">
        <f>RTM_IEX!L95</f>
        <v>3.29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10.58</v>
      </c>
      <c r="AB96" s="76">
        <f>-STOA!R96</f>
        <v>0</v>
      </c>
      <c r="AC96">
        <f t="shared" si="3"/>
        <v>0.24074208382485057</v>
      </c>
      <c r="AD96">
        <f t="shared" si="4"/>
        <v>28.419029800085934</v>
      </c>
      <c r="AE96">
        <f>'IDT-1'!D96</f>
        <v>0</v>
      </c>
      <c r="AF96" s="25"/>
      <c r="AG96">
        <f t="shared" si="5"/>
        <v>28.419029800085934</v>
      </c>
      <c r="AI96" s="35">
        <f>PXIL!L96</f>
        <v>0</v>
      </c>
      <c r="AJ96" s="35">
        <f>PXIL!R96</f>
        <v>0</v>
      </c>
      <c r="AK96" s="35">
        <f>RTM_IEX!L96</f>
        <v>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10.58</v>
      </c>
      <c r="AB97" s="76">
        <f>-STOA!R97</f>
        <v>0</v>
      </c>
      <c r="AC97">
        <f t="shared" si="3"/>
        <v>0.24091008382485057</v>
      </c>
      <c r="AD97">
        <f t="shared" si="4"/>
        <v>28.438861800085935</v>
      </c>
      <c r="AE97">
        <f>'IDT-1'!D97</f>
        <v>0</v>
      </c>
      <c r="AF97" s="25"/>
      <c r="AG97">
        <f t="shared" si="5"/>
        <v>28.438861800085935</v>
      </c>
      <c r="AI97" s="35">
        <f>PXIL!L97</f>
        <v>0</v>
      </c>
      <c r="AJ97" s="35">
        <f>PXIL!R97</f>
        <v>0</v>
      </c>
      <c r="AK97" s="35">
        <f>RTM_IEX!L97</f>
        <v>3.02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10.58</v>
      </c>
      <c r="AB98" s="76">
        <f>-STOA!R98</f>
        <v>0</v>
      </c>
      <c r="AC98">
        <f t="shared" si="3"/>
        <v>0.24536208382485056</v>
      </c>
      <c r="AD98">
        <f t="shared" si="4"/>
        <v>28.964409800085935</v>
      </c>
      <c r="AE98">
        <f>'IDT-1'!D98</f>
        <v>0</v>
      </c>
      <c r="AF98" s="25"/>
      <c r="AG98">
        <f t="shared" si="5"/>
        <v>28.964409800085935</v>
      </c>
      <c r="AI98" s="35">
        <f>PXIL!L98</f>
        <v>0</v>
      </c>
      <c r="AJ98" s="35">
        <f>PXIL!R98</f>
        <v>0</v>
      </c>
      <c r="AK98" s="35">
        <f>RTM_IEX!L98</f>
        <v>3.55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0.22025750000000027</v>
      </c>
      <c r="H99">
        <f t="shared" si="6"/>
        <v>0</v>
      </c>
      <c r="I99">
        <f t="shared" si="6"/>
        <v>0.14015657931749897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0.30726749999999969</v>
      </c>
      <c r="AB99" s="76">
        <f t="shared" si="6"/>
        <v>0</v>
      </c>
      <c r="AC99">
        <f t="shared" si="6"/>
        <v>6.4189992662669918E-3</v>
      </c>
      <c r="AD99">
        <f t="shared" si="6"/>
        <v>0.75774758005123188</v>
      </c>
      <c r="AE99">
        <f t="shared" ref="AE99:AT99" si="7">SUM(AE3:AE98)/4000</f>
        <v>0</v>
      </c>
      <c r="AG99">
        <f t="shared" si="7"/>
        <v>0.75774758005123188</v>
      </c>
      <c r="AI99">
        <f t="shared" si="7"/>
        <v>0</v>
      </c>
      <c r="AJ99">
        <f t="shared" si="7"/>
        <v>0</v>
      </c>
      <c r="AK99">
        <f t="shared" si="7"/>
        <v>9.6485000000000015E-2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45521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0.14000000000000001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0.16589999999999999</v>
      </c>
      <c r="AD3">
        <f>SUM(B3:AB3,AI3:AV3)-AC3</f>
        <v>19.584099999999999</v>
      </c>
      <c r="AE3">
        <v>0</v>
      </c>
      <c r="AF3" s="25"/>
      <c r="AG3">
        <f>SUM(AD3:AF3)</f>
        <v>19.584099999999999</v>
      </c>
      <c r="AI3" s="35">
        <f>PXIL!M3</f>
        <v>0</v>
      </c>
      <c r="AJ3" s="35">
        <f>PXIL!S3</f>
        <v>0</v>
      </c>
      <c r="AK3" s="35">
        <f>RTM_IEX!M3</f>
        <v>0.38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18.96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0.15926399999999999</v>
      </c>
      <c r="AD4">
        <f t="shared" ref="AD4:AD67" si="1">SUM(B4:AB4,AI4:AV4)-AC4</f>
        <v>18.800736000000001</v>
      </c>
      <c r="AE4">
        <v>0</v>
      </c>
      <c r="AF4" s="25"/>
      <c r="AG4">
        <f t="shared" ref="AG4:AG67" si="2">SUM(AD4:AF4)</f>
        <v>18.800736000000001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15.96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0.13406399999999999</v>
      </c>
      <c r="AD5">
        <f t="shared" si="1"/>
        <v>15.825936</v>
      </c>
      <c r="AE5">
        <v>0</v>
      </c>
      <c r="AF5" s="25"/>
      <c r="AG5">
        <f t="shared" si="2"/>
        <v>15.825936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12.82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0.10768799999999999</v>
      </c>
      <c r="AD6">
        <f t="shared" si="1"/>
        <v>12.712312000000001</v>
      </c>
      <c r="AE6">
        <v>0</v>
      </c>
      <c r="AF6" s="25"/>
      <c r="AG6">
        <f t="shared" si="2"/>
        <v>12.712312000000001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13.32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0.111888</v>
      </c>
      <c r="AD7">
        <f t="shared" si="1"/>
        <v>13.208112</v>
      </c>
      <c r="AE7">
        <v>0</v>
      </c>
      <c r="AF7" s="25"/>
      <c r="AG7">
        <f t="shared" si="2"/>
        <v>13.208112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15.38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0.129192</v>
      </c>
      <c r="AD8">
        <f t="shared" si="1"/>
        <v>15.250808000000001</v>
      </c>
      <c r="AE8">
        <v>0</v>
      </c>
      <c r="AF8" s="25"/>
      <c r="AG8">
        <f t="shared" si="2"/>
        <v>15.250808000000001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0.11390399999999999</v>
      </c>
      <c r="AD9">
        <f t="shared" si="1"/>
        <v>13.446096000000001</v>
      </c>
      <c r="AE9">
        <v>0</v>
      </c>
      <c r="AF9" s="25"/>
      <c r="AG9">
        <f t="shared" si="2"/>
        <v>13.446096000000001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11.05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9.282E-2</v>
      </c>
      <c r="AD10">
        <f t="shared" si="1"/>
        <v>10.957180000000001</v>
      </c>
      <c r="AE10">
        <v>0</v>
      </c>
      <c r="AF10" s="25"/>
      <c r="AG10">
        <f t="shared" si="2"/>
        <v>10.957180000000001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10.71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8.9964000000000002E-2</v>
      </c>
      <c r="AD11">
        <f t="shared" si="1"/>
        <v>10.620036000000001</v>
      </c>
      <c r="AE11">
        <v>0</v>
      </c>
      <c r="AF11" s="25"/>
      <c r="AG11">
        <f t="shared" si="2"/>
        <v>10.620036000000001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11.89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9.9875999999999993E-2</v>
      </c>
      <c r="AD12">
        <f t="shared" si="1"/>
        <v>11.790124</v>
      </c>
      <c r="AE12">
        <v>0</v>
      </c>
      <c r="AF12" s="25"/>
      <c r="AG12">
        <f t="shared" si="2"/>
        <v>11.790124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0.11071199999999999</v>
      </c>
      <c r="AD13">
        <f t="shared" si="1"/>
        <v>13.069288</v>
      </c>
      <c r="AE13">
        <v>0</v>
      </c>
      <c r="AF13" s="25"/>
      <c r="AG13">
        <f t="shared" si="2"/>
        <v>13.069288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12.27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0.10306799999999999</v>
      </c>
      <c r="AD14">
        <f t="shared" si="1"/>
        <v>12.166931999999999</v>
      </c>
      <c r="AE14">
        <v>0</v>
      </c>
      <c r="AF14" s="25"/>
      <c r="AG14">
        <f t="shared" si="2"/>
        <v>12.166931999999999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12.03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0.10105199999999999</v>
      </c>
      <c r="AD15">
        <f t="shared" si="1"/>
        <v>11.928948</v>
      </c>
      <c r="AE15">
        <v>0</v>
      </c>
      <c r="AF15" s="25"/>
      <c r="AG15">
        <f t="shared" si="2"/>
        <v>11.928948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13.99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0.117516</v>
      </c>
      <c r="AD16">
        <f t="shared" si="1"/>
        <v>13.872484</v>
      </c>
      <c r="AE16">
        <v>0</v>
      </c>
      <c r="AF16" s="25"/>
      <c r="AG16">
        <f t="shared" si="2"/>
        <v>13.872484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15.89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0.13347599999999998</v>
      </c>
      <c r="AD17">
        <f t="shared" si="1"/>
        <v>15.756524000000001</v>
      </c>
      <c r="AE17">
        <v>0</v>
      </c>
      <c r="AF17" s="25"/>
      <c r="AG17">
        <f t="shared" si="2"/>
        <v>15.756524000000001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17.510000000000002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0.14708399999999999</v>
      </c>
      <c r="AD18">
        <f t="shared" si="1"/>
        <v>17.362916000000002</v>
      </c>
      <c r="AE18">
        <v>0</v>
      </c>
      <c r="AF18" s="25"/>
      <c r="AG18">
        <f t="shared" si="2"/>
        <v>17.362916000000002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0.48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0.17119199999999998</v>
      </c>
      <c r="AD19">
        <f t="shared" si="1"/>
        <v>20.208808000000001</v>
      </c>
      <c r="AE19">
        <v>0</v>
      </c>
      <c r="AF19" s="25"/>
      <c r="AG19">
        <f t="shared" si="2"/>
        <v>20.208808000000001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0.67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18.97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0.15934799999999999</v>
      </c>
      <c r="AD20">
        <f t="shared" si="1"/>
        <v>18.810651999999997</v>
      </c>
      <c r="AE20">
        <v>0</v>
      </c>
      <c r="AF20" s="25"/>
      <c r="AG20">
        <f t="shared" si="2"/>
        <v>18.810651999999997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0.19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0.166656</v>
      </c>
      <c r="AD21">
        <f t="shared" si="1"/>
        <v>19.673344000000004</v>
      </c>
      <c r="AE21">
        <v>0</v>
      </c>
      <c r="AF21" s="25"/>
      <c r="AG21">
        <f t="shared" si="2"/>
        <v>19.673344000000004</v>
      </c>
      <c r="AI21" s="35">
        <f>PXIL!M21</f>
        <v>0</v>
      </c>
      <c r="AJ21" s="35">
        <f>PXIL!S21</f>
        <v>0</v>
      </c>
      <c r="AK21" s="35">
        <f>RTM_IEX!M21</f>
        <v>0.1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0.32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0.67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0.17236799999999999</v>
      </c>
      <c r="AD22">
        <f t="shared" si="1"/>
        <v>20.347632000000004</v>
      </c>
      <c r="AE22">
        <v>0</v>
      </c>
      <c r="AF22" s="25"/>
      <c r="AG22">
        <f t="shared" si="2"/>
        <v>20.347632000000004</v>
      </c>
      <c r="AI22" s="35">
        <f>PXIL!M22</f>
        <v>0</v>
      </c>
      <c r="AJ22" s="35">
        <f>PXIL!S22</f>
        <v>0</v>
      </c>
      <c r="AK22" s="35">
        <f>RTM_IEX!M22</f>
        <v>0.1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0.52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0.20999999999999996</v>
      </c>
      <c r="AD23">
        <f t="shared" si="1"/>
        <v>24.79</v>
      </c>
      <c r="AE23">
        <v>0</v>
      </c>
      <c r="AF23" s="25"/>
      <c r="AG23">
        <f t="shared" si="2"/>
        <v>24.79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5.77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0.229404</v>
      </c>
      <c r="AD24">
        <f t="shared" si="1"/>
        <v>27.080596000000003</v>
      </c>
      <c r="AE24">
        <v>0</v>
      </c>
      <c r="AF24" s="25"/>
      <c r="AG24">
        <f t="shared" si="2"/>
        <v>27.080596000000003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8.08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0.22537199999999996</v>
      </c>
      <c r="AD25">
        <f t="shared" si="1"/>
        <v>26.604627999999998</v>
      </c>
      <c r="AE25">
        <v>0</v>
      </c>
      <c r="AF25" s="25"/>
      <c r="AG25">
        <f t="shared" si="2"/>
        <v>26.604627999999998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7.6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4.2300000000000004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0.21772799999999998</v>
      </c>
      <c r="AD26">
        <f t="shared" si="1"/>
        <v>25.702272000000001</v>
      </c>
      <c r="AE26">
        <v>0</v>
      </c>
      <c r="AF26" s="25"/>
      <c r="AG26">
        <f t="shared" si="2"/>
        <v>25.702272000000001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2.46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7.31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0.22293599999999997</v>
      </c>
      <c r="AD27">
        <f t="shared" si="1"/>
        <v>26.317063999999998</v>
      </c>
      <c r="AE27">
        <v>0</v>
      </c>
      <c r="AF27" s="25"/>
      <c r="AG27">
        <f t="shared" si="2"/>
        <v>26.317063999999998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10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0.245532</v>
      </c>
      <c r="AD28">
        <f t="shared" si="1"/>
        <v>28.984468</v>
      </c>
      <c r="AE28">
        <v>0</v>
      </c>
      <c r="AF28" s="25"/>
      <c r="AG28">
        <f t="shared" si="2"/>
        <v>28.984468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10.29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0.24796799999999999</v>
      </c>
      <c r="AD29">
        <f t="shared" si="1"/>
        <v>29.272031999999999</v>
      </c>
      <c r="AE29">
        <v>0</v>
      </c>
      <c r="AF29" s="25"/>
      <c r="AG29">
        <f t="shared" si="2"/>
        <v>29.272031999999999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4.8099999999999996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0.20621999999999999</v>
      </c>
      <c r="AD30">
        <f t="shared" si="1"/>
        <v>24.343780000000002</v>
      </c>
      <c r="AE30">
        <v>0</v>
      </c>
      <c r="AF30" s="25"/>
      <c r="AG30">
        <f t="shared" si="2"/>
        <v>24.343780000000002</v>
      </c>
      <c r="AI30" s="35">
        <f>PXIL!M30</f>
        <v>0</v>
      </c>
      <c r="AJ30" s="35">
        <f>PXIL!S30</f>
        <v>0</v>
      </c>
      <c r="AK30" s="35">
        <f>RTM_IEX!M30</f>
        <v>0.1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0.41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4.42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0.19865999999999998</v>
      </c>
      <c r="AD31">
        <f t="shared" si="1"/>
        <v>23.451339999999998</v>
      </c>
      <c r="AE31">
        <v>0</v>
      </c>
      <c r="AF31" s="25"/>
      <c r="AG31">
        <f t="shared" si="2"/>
        <v>23.451339999999998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6.35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0.21487199999999998</v>
      </c>
      <c r="AD32">
        <f t="shared" si="1"/>
        <v>25.365127999999999</v>
      </c>
      <c r="AE32">
        <v>0</v>
      </c>
      <c r="AF32" s="25"/>
      <c r="AG32">
        <f t="shared" si="2"/>
        <v>25.365127999999999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5.29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0.20596799999999998</v>
      </c>
      <c r="AD33">
        <f t="shared" si="1"/>
        <v>24.314032000000001</v>
      </c>
      <c r="AE33">
        <v>0</v>
      </c>
      <c r="AF33" s="25"/>
      <c r="AG33">
        <f t="shared" si="2"/>
        <v>24.314032000000001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1.25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0.17203199999999999</v>
      </c>
      <c r="AD34">
        <f t="shared" si="1"/>
        <v>20.307967999999999</v>
      </c>
      <c r="AE34">
        <v>0</v>
      </c>
      <c r="AF34" s="25"/>
      <c r="AG34">
        <f t="shared" si="2"/>
        <v>20.307967999999999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3.75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0.19605599999999998</v>
      </c>
      <c r="AD35">
        <f t="shared" si="1"/>
        <v>23.143944000000001</v>
      </c>
      <c r="AE35">
        <v>0</v>
      </c>
      <c r="AF35" s="25"/>
      <c r="AG35">
        <f t="shared" si="2"/>
        <v>23.143944000000001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0.36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3.17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0.20075999999999997</v>
      </c>
      <c r="AD36">
        <f t="shared" si="1"/>
        <v>23.69924</v>
      </c>
      <c r="AE36">
        <v>0</v>
      </c>
      <c r="AF36" s="25"/>
      <c r="AG36">
        <f t="shared" si="2"/>
        <v>23.69924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1.5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1.06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0.20437199999999997</v>
      </c>
      <c r="AD37">
        <f t="shared" si="1"/>
        <v>24.125627999999999</v>
      </c>
      <c r="AE37">
        <v>0</v>
      </c>
      <c r="AF37" s="25"/>
      <c r="AG37">
        <f t="shared" si="2"/>
        <v>24.125627999999999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4.04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0.22133999999999998</v>
      </c>
      <c r="AD38">
        <f t="shared" si="1"/>
        <v>26.12866</v>
      </c>
      <c r="AE38">
        <v>0</v>
      </c>
      <c r="AF38" s="25"/>
      <c r="AG38">
        <f t="shared" si="2"/>
        <v>26.12866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7.12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0.19546799999999998</v>
      </c>
      <c r="AD39">
        <f t="shared" si="1"/>
        <v>23.074531999999998</v>
      </c>
      <c r="AE39">
        <v>0</v>
      </c>
      <c r="AF39" s="25"/>
      <c r="AG39">
        <f t="shared" si="2"/>
        <v>23.074531999999998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4.04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0.20512799999999998</v>
      </c>
      <c r="AD40">
        <f t="shared" si="1"/>
        <v>24.214872000000003</v>
      </c>
      <c r="AE40">
        <v>0</v>
      </c>
      <c r="AF40" s="25"/>
      <c r="AG40">
        <f t="shared" si="2"/>
        <v>24.214872000000003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5.19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0.21403199999999997</v>
      </c>
      <c r="AD41">
        <f t="shared" si="1"/>
        <v>25.265968000000001</v>
      </c>
      <c r="AE41">
        <v>0</v>
      </c>
      <c r="AF41" s="25"/>
      <c r="AG41">
        <f t="shared" si="2"/>
        <v>25.265968000000001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6.25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0.20596799999999998</v>
      </c>
      <c r="AD42">
        <f t="shared" si="1"/>
        <v>24.314032000000001</v>
      </c>
      <c r="AE42">
        <v>0</v>
      </c>
      <c r="AF42" s="25"/>
      <c r="AG42">
        <f t="shared" si="2"/>
        <v>24.314032000000001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5.29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0.20109599999999997</v>
      </c>
      <c r="AD43">
        <f t="shared" si="1"/>
        <v>23.738904000000002</v>
      </c>
      <c r="AE43">
        <v>0</v>
      </c>
      <c r="AF43" s="25"/>
      <c r="AG43">
        <f t="shared" si="2"/>
        <v>23.738904000000002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4.71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0.20109599999999997</v>
      </c>
      <c r="AD44">
        <f t="shared" si="1"/>
        <v>23.738904000000002</v>
      </c>
      <c r="AE44">
        <v>0</v>
      </c>
      <c r="AF44" s="25"/>
      <c r="AG44">
        <f t="shared" si="2"/>
        <v>23.738904000000002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4.71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0.17933999999999997</v>
      </c>
      <c r="AD45">
        <f t="shared" si="1"/>
        <v>21.170660000000002</v>
      </c>
      <c r="AE45">
        <v>0</v>
      </c>
      <c r="AF45" s="25"/>
      <c r="AG45">
        <f t="shared" si="2"/>
        <v>21.170660000000002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2.12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0.17933999999999997</v>
      </c>
      <c r="AD46">
        <f t="shared" si="1"/>
        <v>21.170660000000002</v>
      </c>
      <c r="AE46">
        <v>0</v>
      </c>
      <c r="AF46" s="25"/>
      <c r="AG46">
        <f t="shared" si="2"/>
        <v>21.170660000000002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2.12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0.17522399999999999</v>
      </c>
      <c r="AD47">
        <f t="shared" si="1"/>
        <v>20.684775999999999</v>
      </c>
      <c r="AE47">
        <v>0</v>
      </c>
      <c r="AF47" s="25"/>
      <c r="AG47">
        <f t="shared" si="2"/>
        <v>20.684775999999999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1.63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0.16799999999999998</v>
      </c>
      <c r="AD48">
        <f t="shared" si="1"/>
        <v>19.832000000000001</v>
      </c>
      <c r="AE48">
        <v>0</v>
      </c>
      <c r="AF48" s="25"/>
      <c r="AG48">
        <f t="shared" si="2"/>
        <v>19.832000000000001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0.77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0.17043599999999998</v>
      </c>
      <c r="AD49">
        <f t="shared" si="1"/>
        <v>20.119564</v>
      </c>
      <c r="AE49">
        <v>0</v>
      </c>
      <c r="AF49" s="25"/>
      <c r="AG49">
        <f t="shared" si="2"/>
        <v>20.119564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1.06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0.21806399999999998</v>
      </c>
      <c r="AD50">
        <f t="shared" si="1"/>
        <v>25.741936000000003</v>
      </c>
      <c r="AE50">
        <v>0</v>
      </c>
      <c r="AF50" s="25"/>
      <c r="AG50">
        <f t="shared" si="2"/>
        <v>25.741936000000003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6.73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0.20512799999999998</v>
      </c>
      <c r="AD51">
        <f t="shared" si="1"/>
        <v>24.214872000000003</v>
      </c>
      <c r="AE51">
        <v>0</v>
      </c>
      <c r="AF51" s="25"/>
      <c r="AG51">
        <f t="shared" si="2"/>
        <v>24.214872000000003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5.19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0.22209599999999996</v>
      </c>
      <c r="AD52">
        <f t="shared" si="1"/>
        <v>26.217904000000001</v>
      </c>
      <c r="AE52">
        <v>0</v>
      </c>
      <c r="AF52" s="25"/>
      <c r="AG52">
        <f t="shared" si="2"/>
        <v>26.217904000000001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7.21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0.21243599999999996</v>
      </c>
      <c r="AD53">
        <f t="shared" si="1"/>
        <v>25.077563999999999</v>
      </c>
      <c r="AE53">
        <v>0</v>
      </c>
      <c r="AF53" s="25"/>
      <c r="AG53">
        <f t="shared" si="2"/>
        <v>25.077563999999999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6.06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0.19546799999999998</v>
      </c>
      <c r="AD54">
        <f t="shared" si="1"/>
        <v>23.074531999999998</v>
      </c>
      <c r="AE54">
        <v>0</v>
      </c>
      <c r="AF54" s="25"/>
      <c r="AG54">
        <f t="shared" si="2"/>
        <v>23.074531999999998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4.04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0.19059599999999999</v>
      </c>
      <c r="AD55">
        <f t="shared" si="1"/>
        <v>22.499404000000002</v>
      </c>
      <c r="AE55">
        <v>0</v>
      </c>
      <c r="AF55" s="25"/>
      <c r="AG55">
        <f t="shared" si="2"/>
        <v>22.499404000000002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3.46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0.20680799999999999</v>
      </c>
      <c r="AD56">
        <f t="shared" si="1"/>
        <v>24.413192000000002</v>
      </c>
      <c r="AE56">
        <v>0</v>
      </c>
      <c r="AF56" s="25"/>
      <c r="AG56">
        <f t="shared" si="2"/>
        <v>24.413192000000002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5.39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0.24393599999999999</v>
      </c>
      <c r="AD57">
        <f t="shared" si="1"/>
        <v>28.796063999999998</v>
      </c>
      <c r="AE57">
        <v>0</v>
      </c>
      <c r="AF57" s="25"/>
      <c r="AG57">
        <f t="shared" si="2"/>
        <v>28.796063999999998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9.81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0.21243599999999996</v>
      </c>
      <c r="AD58">
        <f t="shared" si="1"/>
        <v>25.077563999999999</v>
      </c>
      <c r="AE58">
        <v>0</v>
      </c>
      <c r="AF58" s="25"/>
      <c r="AG58">
        <f t="shared" si="2"/>
        <v>25.077563999999999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6.06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0.21243599999999996</v>
      </c>
      <c r="AD59">
        <f t="shared" si="1"/>
        <v>25.077563999999999</v>
      </c>
      <c r="AE59">
        <v>0</v>
      </c>
      <c r="AF59" s="25"/>
      <c r="AG59">
        <f t="shared" si="2"/>
        <v>25.077563999999999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6.06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0.24393599999999999</v>
      </c>
      <c r="AD60">
        <f t="shared" si="1"/>
        <v>28.796063999999998</v>
      </c>
      <c r="AE60">
        <v>0</v>
      </c>
      <c r="AF60" s="25"/>
      <c r="AG60">
        <f t="shared" si="2"/>
        <v>28.796063999999998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9.81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0.226128</v>
      </c>
      <c r="AD61">
        <f t="shared" si="1"/>
        <v>26.693872000000002</v>
      </c>
      <c r="AE61">
        <v>0</v>
      </c>
      <c r="AF61" s="25"/>
      <c r="AG61">
        <f t="shared" si="2"/>
        <v>26.693872000000002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7.69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0.19865999999999998</v>
      </c>
      <c r="AD62">
        <f t="shared" si="1"/>
        <v>23.451339999999998</v>
      </c>
      <c r="AE62">
        <v>0</v>
      </c>
      <c r="AF62" s="25"/>
      <c r="AG62">
        <f t="shared" si="2"/>
        <v>23.451339999999998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4.42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0.19462799999999997</v>
      </c>
      <c r="AD63">
        <f t="shared" si="1"/>
        <v>22.975372</v>
      </c>
      <c r="AE63">
        <v>0</v>
      </c>
      <c r="AF63" s="25"/>
      <c r="AG63">
        <f t="shared" si="2"/>
        <v>22.975372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3.94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0.21159599999999998</v>
      </c>
      <c r="AD64">
        <f t="shared" si="1"/>
        <v>24.978404000000001</v>
      </c>
      <c r="AE64">
        <v>0</v>
      </c>
      <c r="AF64" s="25"/>
      <c r="AG64">
        <f t="shared" si="2"/>
        <v>24.978404000000001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0.22293599999999997</v>
      </c>
      <c r="AD65">
        <f t="shared" si="1"/>
        <v>26.317063999999998</v>
      </c>
      <c r="AE65">
        <v>0</v>
      </c>
      <c r="AF65" s="25"/>
      <c r="AG65">
        <f t="shared" si="2"/>
        <v>26.317063999999998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7.31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0.23099999999999998</v>
      </c>
      <c r="AD66">
        <f t="shared" si="1"/>
        <v>27.268999999999998</v>
      </c>
      <c r="AE66">
        <v>0</v>
      </c>
      <c r="AF66" s="25"/>
      <c r="AG66">
        <f t="shared" si="2"/>
        <v>27.268999999999998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8.27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0.21403199999999997</v>
      </c>
      <c r="AD67">
        <f t="shared" si="1"/>
        <v>25.265968000000001</v>
      </c>
      <c r="AE67">
        <v>0</v>
      </c>
      <c r="AF67" s="25"/>
      <c r="AG67">
        <f t="shared" si="2"/>
        <v>25.265968000000001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6.25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0.19630799999999998</v>
      </c>
      <c r="AD68">
        <f t="shared" ref="AD68:AD98" si="4">SUM(B68:AB68,AI68:AV68)-AC68</f>
        <v>23.173692000000003</v>
      </c>
      <c r="AE68">
        <v>0</v>
      </c>
      <c r="AF68" s="25"/>
      <c r="AG68">
        <f t="shared" ref="AG68:AG98" si="5">SUM(AD68:AF68)</f>
        <v>23.173692000000003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4.1399999999999997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0.19865999999999998</v>
      </c>
      <c r="AD69">
        <f t="shared" si="4"/>
        <v>23.451339999999998</v>
      </c>
      <c r="AE69">
        <v>0</v>
      </c>
      <c r="AF69" s="25"/>
      <c r="AG69">
        <f t="shared" si="5"/>
        <v>23.451339999999998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4.42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0.21965999999999997</v>
      </c>
      <c r="AD70">
        <f t="shared" si="4"/>
        <v>25.930339999999998</v>
      </c>
      <c r="AE70">
        <v>0</v>
      </c>
      <c r="AF70" s="25"/>
      <c r="AG70">
        <f t="shared" si="5"/>
        <v>25.930339999999998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6.92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0.20915999999999998</v>
      </c>
      <c r="AD71">
        <f t="shared" si="4"/>
        <v>24.690839999999998</v>
      </c>
      <c r="AE71">
        <v>0</v>
      </c>
      <c r="AF71" s="25"/>
      <c r="AG71">
        <f t="shared" si="5"/>
        <v>24.690839999999998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5.67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0.22049999999999997</v>
      </c>
      <c r="AD72">
        <f t="shared" si="4"/>
        <v>26.029499999999999</v>
      </c>
      <c r="AE72">
        <v>0</v>
      </c>
      <c r="AF72" s="25"/>
      <c r="AG72">
        <f t="shared" si="5"/>
        <v>26.029499999999999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7.02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0.20596799999999998</v>
      </c>
      <c r="AD73">
        <f t="shared" si="4"/>
        <v>24.314032000000001</v>
      </c>
      <c r="AE73">
        <v>0</v>
      </c>
      <c r="AF73" s="25"/>
      <c r="AG73">
        <f t="shared" si="5"/>
        <v>24.314032000000001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5.29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0.21319199999999999</v>
      </c>
      <c r="AD74">
        <f t="shared" si="4"/>
        <v>25.166808000000003</v>
      </c>
      <c r="AE74">
        <v>0</v>
      </c>
      <c r="AF74" s="25"/>
      <c r="AG74">
        <f t="shared" si="5"/>
        <v>25.166808000000003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6.15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0.23746799999999996</v>
      </c>
      <c r="AD75">
        <f t="shared" si="4"/>
        <v>28.032532</v>
      </c>
      <c r="AE75">
        <v>0</v>
      </c>
      <c r="AF75" s="25"/>
      <c r="AG75">
        <f t="shared" si="5"/>
        <v>28.032532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9.0399999999999991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0.48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0.198072</v>
      </c>
      <c r="AD76">
        <f t="shared" si="4"/>
        <v>23.381928000000002</v>
      </c>
      <c r="AE76">
        <v>0</v>
      </c>
      <c r="AF76" s="25"/>
      <c r="AG76">
        <f t="shared" si="5"/>
        <v>23.381928000000002</v>
      </c>
      <c r="AI76" s="35">
        <f>PXIL!M76</f>
        <v>0</v>
      </c>
      <c r="AJ76" s="35">
        <f>PXIL!S76</f>
        <v>0</v>
      </c>
      <c r="AK76" s="35">
        <f>RTM_IEX!M76</f>
        <v>0.1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3.77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4.76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0.20235600000000001</v>
      </c>
      <c r="AD77">
        <f t="shared" si="4"/>
        <v>23.887644000000002</v>
      </c>
      <c r="AE77">
        <v>0</v>
      </c>
      <c r="AF77" s="25"/>
      <c r="AG77">
        <f t="shared" si="5"/>
        <v>23.887644000000002</v>
      </c>
      <c r="AI77" s="35">
        <f>PXIL!M77</f>
        <v>0</v>
      </c>
      <c r="AJ77" s="35">
        <f>PXIL!S77</f>
        <v>0</v>
      </c>
      <c r="AK77" s="35">
        <f>RTM_IEX!M77</f>
        <v>0.1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0.99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0.18118799999999996</v>
      </c>
      <c r="AD78">
        <f t="shared" si="4"/>
        <v>21.388812000000001</v>
      </c>
      <c r="AE78">
        <v>0</v>
      </c>
      <c r="AF78" s="25"/>
      <c r="AG78">
        <f t="shared" si="5"/>
        <v>21.388812000000001</v>
      </c>
      <c r="AI78" s="35">
        <f>PXIL!M78</f>
        <v>0</v>
      </c>
      <c r="AJ78" s="35">
        <f>PXIL!S78</f>
        <v>0</v>
      </c>
      <c r="AK78" s="35">
        <f>RTM_IEX!M78</f>
        <v>1.35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0.19723199999999999</v>
      </c>
      <c r="AD79">
        <f t="shared" si="4"/>
        <v>23.282768000000001</v>
      </c>
      <c r="AE79">
        <v>0</v>
      </c>
      <c r="AF79" s="25"/>
      <c r="AG79">
        <f t="shared" si="5"/>
        <v>23.282768000000001</v>
      </c>
      <c r="AI79" s="35">
        <f>PXIL!M79</f>
        <v>0</v>
      </c>
      <c r="AJ79" s="35">
        <f>PXIL!S79</f>
        <v>0</v>
      </c>
      <c r="AK79" s="35">
        <f>RTM_IEX!M79</f>
        <v>3.41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0.64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0.13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0.18009599999999998</v>
      </c>
      <c r="AD80">
        <f t="shared" si="4"/>
        <v>21.259904000000002</v>
      </c>
      <c r="AE80">
        <v>0</v>
      </c>
      <c r="AF80" s="25"/>
      <c r="AG80">
        <f t="shared" si="5"/>
        <v>21.259904000000002</v>
      </c>
      <c r="AI80" s="35">
        <f>PXIL!M80</f>
        <v>0</v>
      </c>
      <c r="AJ80" s="35">
        <f>PXIL!S80</f>
        <v>0</v>
      </c>
      <c r="AK80" s="35">
        <f>RTM_IEX!M80</f>
        <v>1.73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0.35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7.0000000000000007E-2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0.18228</v>
      </c>
      <c r="AD81">
        <f t="shared" si="4"/>
        <v>21.517720000000004</v>
      </c>
      <c r="AE81">
        <v>0</v>
      </c>
      <c r="AF81" s="25"/>
      <c r="AG81">
        <f t="shared" si="5"/>
        <v>21.517720000000004</v>
      </c>
      <c r="AI81" s="35">
        <f>PXIL!M81</f>
        <v>0</v>
      </c>
      <c r="AJ81" s="35">
        <f>PXIL!S81</f>
        <v>0</v>
      </c>
      <c r="AK81" s="35">
        <f>RTM_IEX!M81</f>
        <v>2.0499999999999998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0.35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0.09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0.185388</v>
      </c>
      <c r="AD82">
        <f t="shared" si="4"/>
        <v>21.884612000000001</v>
      </c>
      <c r="AE82">
        <v>0</v>
      </c>
      <c r="AF82" s="25"/>
      <c r="AG82">
        <f t="shared" si="5"/>
        <v>21.884612000000001</v>
      </c>
      <c r="AI82" s="35">
        <f>PXIL!M82</f>
        <v>0</v>
      </c>
      <c r="AJ82" s="35">
        <f>PXIL!S82</f>
        <v>0</v>
      </c>
      <c r="AK82" s="35">
        <f>RTM_IEX!M82</f>
        <v>2.37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0.38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0.27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0.20496</v>
      </c>
      <c r="AD83">
        <f t="shared" si="4"/>
        <v>24.195040000000002</v>
      </c>
      <c r="AE83">
        <v>0</v>
      </c>
      <c r="AF83" s="25"/>
      <c r="AG83">
        <f t="shared" si="5"/>
        <v>24.195040000000002</v>
      </c>
      <c r="AI83" s="35">
        <f>PXIL!M83</f>
        <v>0</v>
      </c>
      <c r="AJ83" s="35">
        <f>PXIL!S83</f>
        <v>0</v>
      </c>
      <c r="AK83" s="35">
        <f>RTM_IEX!M83</f>
        <v>4.46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0.44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0.28000000000000003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0.20008799999999999</v>
      </c>
      <c r="AD84">
        <f t="shared" si="4"/>
        <v>23.619911999999999</v>
      </c>
      <c r="AE84">
        <v>0</v>
      </c>
      <c r="AF84" s="25"/>
      <c r="AG84">
        <f t="shared" si="5"/>
        <v>23.619911999999999</v>
      </c>
      <c r="AI84" s="35">
        <f>PXIL!M84</f>
        <v>0</v>
      </c>
      <c r="AJ84" s="35">
        <f>PXIL!S84</f>
        <v>0</v>
      </c>
      <c r="AK84" s="35">
        <f>RTM_IEX!M84</f>
        <v>3.93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0.38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0.37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0.204876</v>
      </c>
      <c r="AD85">
        <f t="shared" si="4"/>
        <v>24.185124000000002</v>
      </c>
      <c r="AE85">
        <v>0</v>
      </c>
      <c r="AF85" s="25"/>
      <c r="AG85">
        <f t="shared" si="5"/>
        <v>24.185124000000002</v>
      </c>
      <c r="AI85" s="35">
        <f>PXIL!M85</f>
        <v>0</v>
      </c>
      <c r="AJ85" s="35">
        <f>PXIL!S85</f>
        <v>0</v>
      </c>
      <c r="AK85" s="35">
        <f>RTM_IEX!M85</f>
        <v>4.43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0.36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0.32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0.20000400000000002</v>
      </c>
      <c r="AD86">
        <f t="shared" si="4"/>
        <v>23.609996000000002</v>
      </c>
      <c r="AE86">
        <v>0</v>
      </c>
      <c r="AF86" s="25"/>
      <c r="AG86">
        <f t="shared" si="5"/>
        <v>23.609996000000002</v>
      </c>
      <c r="AI86" s="35">
        <f>PXIL!M86</f>
        <v>0</v>
      </c>
      <c r="AJ86" s="35">
        <f>PXIL!S86</f>
        <v>0</v>
      </c>
      <c r="AK86" s="35">
        <f>RTM_IEX!M86</f>
        <v>3.94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0.32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0.11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0.18479999999999999</v>
      </c>
      <c r="AD87">
        <f t="shared" si="4"/>
        <v>21.815200000000001</v>
      </c>
      <c r="AE87">
        <v>0</v>
      </c>
      <c r="AF87" s="25"/>
      <c r="AG87">
        <f t="shared" si="5"/>
        <v>21.815200000000001</v>
      </c>
      <c r="AI87" s="35">
        <f>PXIL!M87</f>
        <v>0</v>
      </c>
      <c r="AJ87" s="35">
        <f>PXIL!S87</f>
        <v>0</v>
      </c>
      <c r="AK87" s="35">
        <f>RTM_IEX!M87</f>
        <v>2.5099999999999998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0.15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0.16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0.19563599999999998</v>
      </c>
      <c r="AD88">
        <f t="shared" si="4"/>
        <v>23.094364000000002</v>
      </c>
      <c r="AE88">
        <v>0</v>
      </c>
      <c r="AF88" s="25"/>
      <c r="AG88">
        <f t="shared" si="5"/>
        <v>23.094364000000002</v>
      </c>
      <c r="AI88" s="35">
        <f>PXIL!M88</f>
        <v>0</v>
      </c>
      <c r="AJ88" s="35">
        <f>PXIL!S88</f>
        <v>0</v>
      </c>
      <c r="AK88" s="35">
        <f>RTM_IEX!M88</f>
        <v>3.67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0.23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0.13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0.198156</v>
      </c>
      <c r="AD89">
        <f t="shared" si="4"/>
        <v>23.391843999999999</v>
      </c>
      <c r="AE89">
        <v>0</v>
      </c>
      <c r="AF89" s="25"/>
      <c r="AG89">
        <f t="shared" si="5"/>
        <v>23.391843999999999</v>
      </c>
      <c r="AI89" s="35">
        <f>PXIL!M89</f>
        <v>0</v>
      </c>
      <c r="AJ89" s="35">
        <f>PXIL!S89</f>
        <v>0</v>
      </c>
      <c r="AK89" s="35">
        <f>RTM_IEX!M89</f>
        <v>3.99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0.24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0.05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0.18009600000000001</v>
      </c>
      <c r="AD90">
        <f t="shared" si="4"/>
        <v>21.259904000000002</v>
      </c>
      <c r="AE90">
        <v>0</v>
      </c>
      <c r="AF90" s="25"/>
      <c r="AG90">
        <f t="shared" si="5"/>
        <v>21.259904000000002</v>
      </c>
      <c r="AI90" s="35">
        <f>PXIL!M90</f>
        <v>0</v>
      </c>
      <c r="AJ90" s="35">
        <f>PXIL!S90</f>
        <v>0</v>
      </c>
      <c r="AK90" s="35">
        <f>RTM_IEX!M90</f>
        <v>2.0299999999999998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0.13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0.05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0.18009600000000001</v>
      </c>
      <c r="AD91">
        <f t="shared" si="4"/>
        <v>21.259904000000002</v>
      </c>
      <c r="AE91">
        <v>0</v>
      </c>
      <c r="AF91" s="25"/>
      <c r="AG91">
        <f t="shared" si="5"/>
        <v>21.259904000000002</v>
      </c>
      <c r="AI91" s="35">
        <f>PXIL!M91</f>
        <v>0</v>
      </c>
      <c r="AJ91" s="35">
        <f>PXIL!S91</f>
        <v>0</v>
      </c>
      <c r="AK91" s="35">
        <f>RTM_IEX!M91</f>
        <v>2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0.16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0.18589199999999997</v>
      </c>
      <c r="AD92">
        <f t="shared" si="4"/>
        <v>21.944108000000003</v>
      </c>
      <c r="AE92">
        <v>0</v>
      </c>
      <c r="AF92" s="25"/>
      <c r="AG92">
        <f t="shared" si="5"/>
        <v>21.944108000000003</v>
      </c>
      <c r="AI92" s="35">
        <f>PXIL!M92</f>
        <v>0</v>
      </c>
      <c r="AJ92" s="35">
        <f>PXIL!S92</f>
        <v>0</v>
      </c>
      <c r="AK92" s="35">
        <f>RTM_IEX!M92</f>
        <v>2.69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0.21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0.17068799999999998</v>
      </c>
      <c r="AD93">
        <f t="shared" si="4"/>
        <v>20.149312000000002</v>
      </c>
      <c r="AE93">
        <v>0</v>
      </c>
      <c r="AF93" s="25"/>
      <c r="AG93">
        <f t="shared" si="5"/>
        <v>20.149312000000002</v>
      </c>
      <c r="AI93" s="35">
        <f>PXIL!M93</f>
        <v>0</v>
      </c>
      <c r="AJ93" s="35">
        <f>PXIL!S93</f>
        <v>0</v>
      </c>
      <c r="AK93" s="35">
        <f>RTM_IEX!M93</f>
        <v>0.98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0.11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0.06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0.17631599999999997</v>
      </c>
      <c r="AD94">
        <f t="shared" si="4"/>
        <v>20.813683999999999</v>
      </c>
      <c r="AE94">
        <v>0</v>
      </c>
      <c r="AF94" s="25"/>
      <c r="AG94">
        <f t="shared" si="5"/>
        <v>20.813683999999999</v>
      </c>
      <c r="AI94" s="35">
        <f>PXIL!M94</f>
        <v>0</v>
      </c>
      <c r="AJ94" s="35">
        <f>PXIL!S94</f>
        <v>0</v>
      </c>
      <c r="AK94" s="35">
        <f>RTM_IEX!M94</f>
        <v>1.55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0.15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0.01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0.1827</v>
      </c>
      <c r="AD95">
        <f t="shared" si="4"/>
        <v>21.567299999999999</v>
      </c>
      <c r="AE95">
        <v>0</v>
      </c>
      <c r="AF95" s="25"/>
      <c r="AG95">
        <f t="shared" si="5"/>
        <v>21.567299999999999</v>
      </c>
      <c r="AI95" s="35">
        <f>PXIL!M95</f>
        <v>0</v>
      </c>
      <c r="AJ95" s="35">
        <f>PXIL!S95</f>
        <v>0</v>
      </c>
      <c r="AK95" s="35">
        <f>RTM_IEX!M95</f>
        <v>2.2000000000000002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0.31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0.02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0.18496799999999997</v>
      </c>
      <c r="AD96">
        <f t="shared" si="4"/>
        <v>21.835031999999998</v>
      </c>
      <c r="AE96">
        <v>0</v>
      </c>
      <c r="AF96" s="25"/>
      <c r="AG96">
        <f t="shared" si="5"/>
        <v>21.835031999999998</v>
      </c>
      <c r="AI96" s="35">
        <f>PXIL!M96</f>
        <v>0</v>
      </c>
      <c r="AJ96" s="35">
        <f>PXIL!S96</f>
        <v>0</v>
      </c>
      <c r="AK96" s="35">
        <f>RTM_IEX!M96</f>
        <v>2.39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0.38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0.12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0.17522399999999999</v>
      </c>
      <c r="AD97">
        <f t="shared" si="4"/>
        <v>20.684776000000003</v>
      </c>
      <c r="AE97">
        <v>0</v>
      </c>
      <c r="AF97" s="25"/>
      <c r="AG97">
        <f t="shared" si="5"/>
        <v>20.684776000000003</v>
      </c>
      <c r="AI97" s="35">
        <f>PXIL!M97</f>
        <v>0</v>
      </c>
      <c r="AJ97" s="35">
        <f>PXIL!S97</f>
        <v>0</v>
      </c>
      <c r="AK97" s="35">
        <f>RTM_IEX!M97</f>
        <v>1.3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0.21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0.02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0.16379999999999997</v>
      </c>
      <c r="AD98">
        <f t="shared" si="4"/>
        <v>19.336200000000002</v>
      </c>
      <c r="AE98">
        <v>0</v>
      </c>
      <c r="AF98" s="25"/>
      <c r="AG98">
        <f t="shared" si="5"/>
        <v>19.336200000000002</v>
      </c>
      <c r="AI98" s="35">
        <f>PXIL!M98</f>
        <v>0</v>
      </c>
      <c r="AJ98" s="35">
        <f>PXIL!S98</f>
        <v>0</v>
      </c>
      <c r="AK98" s="35">
        <f>RTM_IEX!M98</f>
        <v>0.22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0.03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0.44147250000000032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1.8024999999999996E-2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4.4948819999999987E-3</v>
      </c>
      <c r="AD99">
        <f t="shared" si="6"/>
        <v>0.53061011800000002</v>
      </c>
      <c r="AE99">
        <f t="shared" ref="AE99:AT99" si="8">SUM(AE3:AE98)/4000</f>
        <v>0</v>
      </c>
      <c r="AG99">
        <f t="shared" si="8"/>
        <v>0.53061011800000002</v>
      </c>
      <c r="AI99">
        <f t="shared" si="8"/>
        <v>0</v>
      </c>
      <c r="AJ99">
        <f t="shared" si="8"/>
        <v>0</v>
      </c>
      <c r="AK99">
        <f t="shared" si="8"/>
        <v>1.3519999999999999E-2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6.208749999999999E-2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45521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'[1]17'!B5</f>
        <v>290</v>
      </c>
      <c r="C3" s="16">
        <f>'[1]17'!C5</f>
        <v>0</v>
      </c>
      <c r="D3" s="16">
        <f>'[1]17'!D5</f>
        <v>0</v>
      </c>
      <c r="E3" s="16">
        <f>'[1]17'!E5</f>
        <v>0</v>
      </c>
      <c r="F3" s="15">
        <f>SUM(B3:E3)</f>
        <v>290</v>
      </c>
      <c r="G3" s="15">
        <f>'[1]17'!H5</f>
        <v>152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'[1]17'!B6</f>
        <v>290</v>
      </c>
      <c r="C4" s="16">
        <f>'[1]17'!C6</f>
        <v>0</v>
      </c>
      <c r="D4" s="16">
        <f>'[1]17'!D6</f>
        <v>0</v>
      </c>
      <c r="E4" s="16">
        <f>'[1]17'!E6</f>
        <v>0</v>
      </c>
      <c r="F4" s="15">
        <f>SUM(B4:E4)</f>
        <v>290</v>
      </c>
      <c r="G4" s="15">
        <f>'[1]17'!H6</f>
        <v>152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'[1]17'!B7</f>
        <v>290</v>
      </c>
      <c r="C5" s="16">
        <f>'[1]17'!C7</f>
        <v>0</v>
      </c>
      <c r="D5" s="16">
        <f>'[1]17'!D7</f>
        <v>0</v>
      </c>
      <c r="E5" s="16">
        <f>'[1]17'!E7</f>
        <v>0</v>
      </c>
      <c r="F5" s="15">
        <f t="shared" ref="F5:F68" si="6">SUM(B5:E5)</f>
        <v>290</v>
      </c>
      <c r="G5" s="15">
        <f>'[1]17'!H7</f>
        <v>152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'[1]17'!B8</f>
        <v>290</v>
      </c>
      <c r="C6" s="16">
        <f>'[1]17'!C8</f>
        <v>0</v>
      </c>
      <c r="D6" s="16">
        <f>'[1]17'!D8</f>
        <v>0</v>
      </c>
      <c r="E6" s="16">
        <f>'[1]17'!E8</f>
        <v>0</v>
      </c>
      <c r="F6" s="15">
        <f t="shared" si="6"/>
        <v>290</v>
      </c>
      <c r="G6" s="15">
        <f>'[1]17'!H8</f>
        <v>152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'[1]17'!B9</f>
        <v>290</v>
      </c>
      <c r="C7" s="16">
        <f>'[1]17'!C9</f>
        <v>0</v>
      </c>
      <c r="D7" s="16">
        <f>'[1]17'!D9</f>
        <v>0</v>
      </c>
      <c r="E7" s="16">
        <f>'[1]17'!E9</f>
        <v>0</v>
      </c>
      <c r="F7" s="15">
        <f t="shared" si="6"/>
        <v>290</v>
      </c>
      <c r="G7" s="15">
        <f>'[1]17'!H9</f>
        <v>152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'[1]17'!B10</f>
        <v>290</v>
      </c>
      <c r="C8" s="16">
        <f>'[1]17'!C10</f>
        <v>0</v>
      </c>
      <c r="D8" s="16">
        <f>'[1]17'!D10</f>
        <v>0</v>
      </c>
      <c r="E8" s="16">
        <f>'[1]17'!E10</f>
        <v>0</v>
      </c>
      <c r="F8" s="15">
        <f t="shared" si="6"/>
        <v>290</v>
      </c>
      <c r="G8" s="15">
        <f>'[1]17'!H10</f>
        <v>152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'[1]17'!B11</f>
        <v>290</v>
      </c>
      <c r="C9" s="16">
        <f>'[1]17'!C11</f>
        <v>0</v>
      </c>
      <c r="D9" s="16">
        <f>'[1]17'!D11</f>
        <v>0</v>
      </c>
      <c r="E9" s="16">
        <f>'[1]17'!E11</f>
        <v>0</v>
      </c>
      <c r="F9" s="15">
        <f t="shared" si="6"/>
        <v>290</v>
      </c>
      <c r="G9" s="15">
        <f>'[1]17'!H11</f>
        <v>152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'[1]17'!B12</f>
        <v>290</v>
      </c>
      <c r="C10" s="16">
        <f>'[1]17'!C12</f>
        <v>0</v>
      </c>
      <c r="D10" s="16">
        <f>'[1]17'!D12</f>
        <v>0</v>
      </c>
      <c r="E10" s="16">
        <f>'[1]17'!E12</f>
        <v>0</v>
      </c>
      <c r="F10" s="15">
        <f t="shared" si="6"/>
        <v>290</v>
      </c>
      <c r="G10" s="15">
        <f>'[1]17'!H12</f>
        <v>152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'[1]17'!B13</f>
        <v>290</v>
      </c>
      <c r="C11" s="16">
        <f>'[1]17'!C13</f>
        <v>0</v>
      </c>
      <c r="D11" s="16">
        <f>'[1]17'!D13</f>
        <v>0</v>
      </c>
      <c r="E11" s="16">
        <f>'[1]17'!E13</f>
        <v>0</v>
      </c>
      <c r="F11" s="15">
        <f t="shared" si="6"/>
        <v>290</v>
      </c>
      <c r="G11" s="15">
        <f>'[1]17'!H13</f>
        <v>152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'[1]17'!B14</f>
        <v>290</v>
      </c>
      <c r="C12" s="16">
        <f>'[1]17'!C14</f>
        <v>0</v>
      </c>
      <c r="D12" s="16">
        <f>'[1]17'!D14</f>
        <v>0</v>
      </c>
      <c r="E12" s="16">
        <f>'[1]17'!E14</f>
        <v>0</v>
      </c>
      <c r="F12" s="15">
        <f t="shared" si="6"/>
        <v>290</v>
      </c>
      <c r="G12" s="15">
        <f>'[1]17'!H14</f>
        <v>152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'[1]17'!B15</f>
        <v>290</v>
      </c>
      <c r="C13" s="16">
        <f>'[1]17'!C15</f>
        <v>0</v>
      </c>
      <c r="D13" s="16">
        <f>'[1]17'!D15</f>
        <v>0</v>
      </c>
      <c r="E13" s="16">
        <f>'[1]17'!E15</f>
        <v>0</v>
      </c>
      <c r="F13" s="15">
        <f t="shared" si="6"/>
        <v>290</v>
      </c>
      <c r="G13" s="15">
        <f>'[1]17'!H15</f>
        <v>152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'[1]17'!B16</f>
        <v>290</v>
      </c>
      <c r="C14" s="16">
        <f>'[1]17'!C16</f>
        <v>0</v>
      </c>
      <c r="D14" s="16">
        <f>'[1]17'!D16</f>
        <v>0</v>
      </c>
      <c r="E14" s="16">
        <f>'[1]17'!E16</f>
        <v>0</v>
      </c>
      <c r="F14" s="15">
        <f t="shared" si="6"/>
        <v>290</v>
      </c>
      <c r="G14" s="15">
        <f>'[1]17'!H16</f>
        <v>152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'[1]17'!B17</f>
        <v>290</v>
      </c>
      <c r="C15" s="16">
        <f>'[1]17'!C17</f>
        <v>0</v>
      </c>
      <c r="D15" s="16">
        <f>'[1]17'!D17</f>
        <v>0</v>
      </c>
      <c r="E15" s="16">
        <f>'[1]17'!E17</f>
        <v>0</v>
      </c>
      <c r="F15" s="15">
        <f t="shared" si="6"/>
        <v>290</v>
      </c>
      <c r="G15" s="15">
        <f>'[1]17'!H17</f>
        <v>152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'[1]17'!B18</f>
        <v>290</v>
      </c>
      <c r="C16" s="16">
        <f>'[1]17'!C18</f>
        <v>0</v>
      </c>
      <c r="D16" s="16">
        <f>'[1]17'!D18</f>
        <v>0</v>
      </c>
      <c r="E16" s="16">
        <f>'[1]17'!E18</f>
        <v>0</v>
      </c>
      <c r="F16" s="15">
        <f t="shared" si="6"/>
        <v>290</v>
      </c>
      <c r="G16" s="15">
        <f>'[1]17'!H18</f>
        <v>152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'[1]17'!B19</f>
        <v>290</v>
      </c>
      <c r="C17" s="16">
        <f>'[1]17'!C19</f>
        <v>0</v>
      </c>
      <c r="D17" s="16">
        <f>'[1]17'!D19</f>
        <v>0</v>
      </c>
      <c r="E17" s="16">
        <f>'[1]17'!E19</f>
        <v>0</v>
      </c>
      <c r="F17" s="15">
        <f t="shared" si="6"/>
        <v>290</v>
      </c>
      <c r="G17" s="15">
        <f>'[1]17'!H19</f>
        <v>152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'[1]17'!B20</f>
        <v>290</v>
      </c>
      <c r="C18" s="16">
        <f>'[1]17'!C20</f>
        <v>0</v>
      </c>
      <c r="D18" s="16">
        <f>'[1]17'!D20</f>
        <v>0</v>
      </c>
      <c r="E18" s="16">
        <f>'[1]17'!E20</f>
        <v>0</v>
      </c>
      <c r="F18" s="15">
        <f t="shared" si="6"/>
        <v>290</v>
      </c>
      <c r="G18" s="15">
        <f>'[1]17'!H20</f>
        <v>152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'[1]17'!B21</f>
        <v>290</v>
      </c>
      <c r="C19" s="16">
        <f>'[1]17'!C21</f>
        <v>0</v>
      </c>
      <c r="D19" s="16">
        <f>'[1]17'!D21</f>
        <v>0</v>
      </c>
      <c r="E19" s="16">
        <f>'[1]17'!E21</f>
        <v>0</v>
      </c>
      <c r="F19" s="15">
        <f t="shared" si="6"/>
        <v>290</v>
      </c>
      <c r="G19" s="15">
        <f>'[1]17'!H21</f>
        <v>152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'[1]17'!B22</f>
        <v>290</v>
      </c>
      <c r="C20" s="16">
        <f>'[1]17'!C22</f>
        <v>0</v>
      </c>
      <c r="D20" s="16">
        <f>'[1]17'!D22</f>
        <v>0</v>
      </c>
      <c r="E20" s="16">
        <f>'[1]17'!E22</f>
        <v>0</v>
      </c>
      <c r="F20" s="15">
        <f t="shared" si="6"/>
        <v>290</v>
      </c>
      <c r="G20" s="15">
        <f>'[1]17'!H22</f>
        <v>152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'[1]17'!B23</f>
        <v>290</v>
      </c>
      <c r="C21" s="16">
        <f>'[1]17'!C23</f>
        <v>0</v>
      </c>
      <c r="D21" s="16">
        <f>'[1]17'!D23</f>
        <v>0</v>
      </c>
      <c r="E21" s="16">
        <f>'[1]17'!E23</f>
        <v>0</v>
      </c>
      <c r="F21" s="15">
        <f t="shared" si="6"/>
        <v>290</v>
      </c>
      <c r="G21" s="15">
        <f>'[1]17'!H23</f>
        <v>152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'[1]17'!B24</f>
        <v>290</v>
      </c>
      <c r="C22" s="16">
        <f>'[1]17'!C24</f>
        <v>0</v>
      </c>
      <c r="D22" s="16">
        <f>'[1]17'!D24</f>
        <v>0</v>
      </c>
      <c r="E22" s="16">
        <f>'[1]17'!E24</f>
        <v>0</v>
      </c>
      <c r="F22" s="15">
        <f t="shared" si="6"/>
        <v>290</v>
      </c>
      <c r="G22" s="15">
        <f>'[1]17'!H24</f>
        <v>152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'[1]17'!B25</f>
        <v>290</v>
      </c>
      <c r="C23" s="16">
        <f>'[1]17'!C25</f>
        <v>0</v>
      </c>
      <c r="D23" s="16">
        <f>'[1]17'!D25</f>
        <v>0</v>
      </c>
      <c r="E23" s="16">
        <f>'[1]17'!E25</f>
        <v>0</v>
      </c>
      <c r="F23" s="15">
        <f t="shared" si="6"/>
        <v>290</v>
      </c>
      <c r="G23" s="15">
        <f>'[1]17'!H25</f>
        <v>152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'[1]17'!B26</f>
        <v>290</v>
      </c>
      <c r="C24" s="16">
        <f>'[1]17'!C26</f>
        <v>0</v>
      </c>
      <c r="D24" s="16">
        <f>'[1]17'!D26</f>
        <v>0</v>
      </c>
      <c r="E24" s="16">
        <f>'[1]17'!E26</f>
        <v>0</v>
      </c>
      <c r="F24" s="15">
        <f t="shared" si="6"/>
        <v>290</v>
      </c>
      <c r="G24" s="15">
        <f>'[1]17'!H26</f>
        <v>152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'[1]17'!B27</f>
        <v>290</v>
      </c>
      <c r="C25" s="16">
        <f>'[1]17'!C27</f>
        <v>0</v>
      </c>
      <c r="D25" s="16">
        <f>'[1]17'!D27</f>
        <v>0</v>
      </c>
      <c r="E25" s="16">
        <f>'[1]17'!E27</f>
        <v>0</v>
      </c>
      <c r="F25" s="15">
        <f t="shared" si="6"/>
        <v>290</v>
      </c>
      <c r="G25" s="15">
        <f>'[1]17'!H27</f>
        <v>152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'[1]17'!B28</f>
        <v>290</v>
      </c>
      <c r="C26" s="16">
        <f>'[1]17'!C28</f>
        <v>0</v>
      </c>
      <c r="D26" s="16">
        <f>'[1]17'!D28</f>
        <v>0</v>
      </c>
      <c r="E26" s="16">
        <f>'[1]17'!E28</f>
        <v>0</v>
      </c>
      <c r="F26" s="15">
        <f t="shared" si="6"/>
        <v>290</v>
      </c>
      <c r="G26" s="15">
        <f>'[1]17'!H28</f>
        <v>152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'[1]17'!B29</f>
        <v>290</v>
      </c>
      <c r="C27" s="16">
        <f>'[1]17'!C29</f>
        <v>0</v>
      </c>
      <c r="D27" s="16">
        <f>'[1]17'!D29</f>
        <v>0</v>
      </c>
      <c r="E27" s="16">
        <f>'[1]17'!E29</f>
        <v>0</v>
      </c>
      <c r="F27" s="15">
        <f t="shared" si="6"/>
        <v>290</v>
      </c>
      <c r="G27" s="15">
        <f>'[1]17'!H29</f>
        <v>152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'[1]17'!B30</f>
        <v>290</v>
      </c>
      <c r="C28" s="16">
        <f>'[1]17'!C30</f>
        <v>0</v>
      </c>
      <c r="D28" s="16">
        <f>'[1]17'!D30</f>
        <v>0</v>
      </c>
      <c r="E28" s="16">
        <f>'[1]17'!E30</f>
        <v>0</v>
      </c>
      <c r="F28" s="15">
        <f t="shared" si="6"/>
        <v>290</v>
      </c>
      <c r="G28" s="15">
        <f>'[1]17'!H30</f>
        <v>152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'[1]17'!B31</f>
        <v>290</v>
      </c>
      <c r="C29" s="16">
        <f>'[1]17'!C31</f>
        <v>0</v>
      </c>
      <c r="D29" s="16">
        <f>'[1]17'!D31</f>
        <v>0</v>
      </c>
      <c r="E29" s="16">
        <f>'[1]17'!E31</f>
        <v>0</v>
      </c>
      <c r="F29" s="15">
        <f t="shared" si="6"/>
        <v>290</v>
      </c>
      <c r="G29" s="15">
        <f>'[1]17'!H31</f>
        <v>152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'[1]17'!B32</f>
        <v>290</v>
      </c>
      <c r="C30" s="16">
        <f>'[1]17'!C32</f>
        <v>0</v>
      </c>
      <c r="D30" s="16">
        <f>'[1]17'!D32</f>
        <v>0</v>
      </c>
      <c r="E30" s="16">
        <f>'[1]17'!E32</f>
        <v>0</v>
      </c>
      <c r="F30" s="15">
        <f t="shared" si="6"/>
        <v>290</v>
      </c>
      <c r="G30" s="15">
        <f>'[1]17'!H32</f>
        <v>152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'[1]17'!B33</f>
        <v>290</v>
      </c>
      <c r="C31" s="16">
        <f>'[1]17'!C33</f>
        <v>0</v>
      </c>
      <c r="D31" s="16">
        <f>'[1]17'!D33</f>
        <v>0</v>
      </c>
      <c r="E31" s="16">
        <f>'[1]17'!E33</f>
        <v>0</v>
      </c>
      <c r="F31" s="15">
        <f t="shared" si="6"/>
        <v>290</v>
      </c>
      <c r="G31" s="15">
        <f>'[1]17'!H33</f>
        <v>152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'[1]17'!B34</f>
        <v>290</v>
      </c>
      <c r="C32" s="16">
        <f>'[1]17'!C34</f>
        <v>0</v>
      </c>
      <c r="D32" s="16">
        <f>'[1]17'!D34</f>
        <v>0</v>
      </c>
      <c r="E32" s="16">
        <f>'[1]17'!E34</f>
        <v>0</v>
      </c>
      <c r="F32" s="15">
        <f t="shared" si="6"/>
        <v>290</v>
      </c>
      <c r="G32" s="15">
        <f>'[1]17'!H34</f>
        <v>152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'[1]17'!B35</f>
        <v>290</v>
      </c>
      <c r="C33" s="16">
        <f>'[1]17'!C35</f>
        <v>0</v>
      </c>
      <c r="D33" s="16">
        <f>'[1]17'!D35</f>
        <v>0</v>
      </c>
      <c r="E33" s="16">
        <f>'[1]17'!E35</f>
        <v>0</v>
      </c>
      <c r="F33" s="15">
        <f t="shared" si="6"/>
        <v>290</v>
      </c>
      <c r="G33" s="15">
        <f>'[1]17'!H35</f>
        <v>152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'[1]17'!B36</f>
        <v>290</v>
      </c>
      <c r="C34" s="16">
        <f>'[1]17'!C36</f>
        <v>0</v>
      </c>
      <c r="D34" s="16">
        <f>'[1]17'!D36</f>
        <v>0</v>
      </c>
      <c r="E34" s="16">
        <f>'[1]17'!E36</f>
        <v>0</v>
      </c>
      <c r="F34" s="15">
        <f t="shared" si="6"/>
        <v>290</v>
      </c>
      <c r="G34" s="15">
        <f>'[1]17'!H36</f>
        <v>152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'[1]17'!B37</f>
        <v>290</v>
      </c>
      <c r="C35" s="16">
        <f>'[1]17'!C37</f>
        <v>0</v>
      </c>
      <c r="D35" s="16">
        <f>'[1]17'!D37</f>
        <v>0</v>
      </c>
      <c r="E35" s="16">
        <f>'[1]17'!E37</f>
        <v>0</v>
      </c>
      <c r="F35" s="15">
        <f t="shared" si="6"/>
        <v>290</v>
      </c>
      <c r="G35" s="15">
        <f>'[1]17'!H37</f>
        <v>152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'[1]17'!B38</f>
        <v>290</v>
      </c>
      <c r="C36" s="16">
        <f>'[1]17'!C38</f>
        <v>0</v>
      </c>
      <c r="D36" s="16">
        <f>'[1]17'!D38</f>
        <v>0</v>
      </c>
      <c r="E36" s="16">
        <f>'[1]17'!E38</f>
        <v>0</v>
      </c>
      <c r="F36" s="15">
        <f t="shared" si="6"/>
        <v>290</v>
      </c>
      <c r="G36" s="15">
        <f>'[1]17'!H38</f>
        <v>152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'[1]17'!B39</f>
        <v>290</v>
      </c>
      <c r="C37" s="16">
        <f>'[1]17'!C39</f>
        <v>0</v>
      </c>
      <c r="D37" s="16">
        <f>'[1]17'!D39</f>
        <v>0</v>
      </c>
      <c r="E37" s="16">
        <f>'[1]17'!E39</f>
        <v>0</v>
      </c>
      <c r="F37" s="15">
        <f t="shared" si="6"/>
        <v>290</v>
      </c>
      <c r="G37" s="15">
        <f>'[1]17'!H39</f>
        <v>152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'[1]17'!B40</f>
        <v>290</v>
      </c>
      <c r="C38" s="16">
        <f>'[1]17'!C40</f>
        <v>0</v>
      </c>
      <c r="D38" s="16">
        <f>'[1]17'!D40</f>
        <v>0</v>
      </c>
      <c r="E38" s="16">
        <f>'[1]17'!E40</f>
        <v>0</v>
      </c>
      <c r="F38" s="15">
        <f t="shared" si="6"/>
        <v>290</v>
      </c>
      <c r="G38" s="15">
        <f>'[1]17'!H40</f>
        <v>152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'[1]17'!B41</f>
        <v>290</v>
      </c>
      <c r="C39" s="16">
        <f>'[1]17'!C41</f>
        <v>0</v>
      </c>
      <c r="D39" s="16">
        <f>'[1]17'!D41</f>
        <v>0</v>
      </c>
      <c r="E39" s="16">
        <f>'[1]17'!E41</f>
        <v>0</v>
      </c>
      <c r="F39" s="15">
        <f t="shared" si="6"/>
        <v>290</v>
      </c>
      <c r="G39" s="15">
        <f>'[1]17'!H41</f>
        <v>152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'[1]17'!B42</f>
        <v>290</v>
      </c>
      <c r="C40" s="16">
        <f>'[1]17'!C42</f>
        <v>0</v>
      </c>
      <c r="D40" s="16">
        <f>'[1]17'!D42</f>
        <v>0</v>
      </c>
      <c r="E40" s="16">
        <f>'[1]17'!E42</f>
        <v>0</v>
      </c>
      <c r="F40" s="15">
        <f t="shared" si="6"/>
        <v>290</v>
      </c>
      <c r="G40" s="15">
        <f>'[1]17'!H42</f>
        <v>152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'[1]17'!B43</f>
        <v>290</v>
      </c>
      <c r="C41" s="16">
        <f>'[1]17'!C43</f>
        <v>0</v>
      </c>
      <c r="D41" s="16">
        <f>'[1]17'!D43</f>
        <v>0</v>
      </c>
      <c r="E41" s="16">
        <f>'[1]17'!E43</f>
        <v>0</v>
      </c>
      <c r="F41" s="15">
        <f t="shared" si="6"/>
        <v>290</v>
      </c>
      <c r="G41" s="15">
        <f>'[1]17'!H43</f>
        <v>152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'[1]17'!B44</f>
        <v>290</v>
      </c>
      <c r="C42" s="16">
        <f>'[1]17'!C44</f>
        <v>0</v>
      </c>
      <c r="D42" s="16">
        <f>'[1]17'!D44</f>
        <v>0</v>
      </c>
      <c r="E42" s="16">
        <f>'[1]17'!E44</f>
        <v>0</v>
      </c>
      <c r="F42" s="15">
        <f t="shared" si="6"/>
        <v>290</v>
      </c>
      <c r="G42" s="15">
        <f>'[1]17'!H44</f>
        <v>152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'[1]17'!B45</f>
        <v>290</v>
      </c>
      <c r="C43" s="16">
        <f>'[1]17'!C45</f>
        <v>0</v>
      </c>
      <c r="D43" s="16">
        <f>'[1]17'!D45</f>
        <v>0</v>
      </c>
      <c r="E43" s="16">
        <f>'[1]17'!E45</f>
        <v>0</v>
      </c>
      <c r="F43" s="15">
        <f t="shared" si="6"/>
        <v>290</v>
      </c>
      <c r="G43" s="15">
        <f>'[1]17'!H45</f>
        <v>152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'[1]17'!B46</f>
        <v>290</v>
      </c>
      <c r="C44" s="16">
        <f>'[1]17'!C46</f>
        <v>0</v>
      </c>
      <c r="D44" s="16">
        <f>'[1]17'!D46</f>
        <v>0</v>
      </c>
      <c r="E44" s="16">
        <f>'[1]17'!E46</f>
        <v>0</v>
      </c>
      <c r="F44" s="15">
        <f t="shared" si="6"/>
        <v>290</v>
      </c>
      <c r="G44" s="15">
        <f>'[1]17'!H46</f>
        <v>152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'[1]17'!B47</f>
        <v>290</v>
      </c>
      <c r="C45" s="16">
        <f>'[1]17'!C47</f>
        <v>0</v>
      </c>
      <c r="D45" s="16">
        <f>'[1]17'!D47</f>
        <v>0</v>
      </c>
      <c r="E45" s="16">
        <f>'[1]17'!E47</f>
        <v>0</v>
      </c>
      <c r="F45" s="15">
        <f t="shared" si="6"/>
        <v>290</v>
      </c>
      <c r="G45" s="15">
        <f>'[1]17'!H47</f>
        <v>152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'[1]17'!B48</f>
        <v>290</v>
      </c>
      <c r="C46" s="16">
        <f>'[1]17'!C48</f>
        <v>0</v>
      </c>
      <c r="D46" s="16">
        <f>'[1]17'!D48</f>
        <v>0</v>
      </c>
      <c r="E46" s="16">
        <f>'[1]17'!E48</f>
        <v>0</v>
      </c>
      <c r="F46" s="15">
        <f t="shared" si="6"/>
        <v>290</v>
      </c>
      <c r="G46" s="15">
        <f>'[1]17'!H48</f>
        <v>152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'[1]17'!B49</f>
        <v>290</v>
      </c>
      <c r="C47" s="16">
        <f>'[1]17'!C49</f>
        <v>0</v>
      </c>
      <c r="D47" s="16">
        <f>'[1]17'!D49</f>
        <v>0</v>
      </c>
      <c r="E47" s="16">
        <f>'[1]17'!E49</f>
        <v>0</v>
      </c>
      <c r="F47" s="15">
        <f t="shared" si="6"/>
        <v>290</v>
      </c>
      <c r="G47" s="15">
        <f>'[1]17'!H49</f>
        <v>152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'[1]17'!B50</f>
        <v>290</v>
      </c>
      <c r="C48" s="16">
        <f>'[1]17'!C50</f>
        <v>0</v>
      </c>
      <c r="D48" s="16">
        <f>'[1]17'!D50</f>
        <v>0</v>
      </c>
      <c r="E48" s="16">
        <f>'[1]17'!E50</f>
        <v>0</v>
      </c>
      <c r="F48" s="15">
        <f t="shared" si="6"/>
        <v>290</v>
      </c>
      <c r="G48" s="15">
        <f>'[1]17'!H50</f>
        <v>152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'[1]17'!B51</f>
        <v>290</v>
      </c>
      <c r="C49" s="16">
        <f>'[1]17'!C51</f>
        <v>0</v>
      </c>
      <c r="D49" s="16">
        <f>'[1]17'!D51</f>
        <v>0</v>
      </c>
      <c r="E49" s="16">
        <f>'[1]17'!E51</f>
        <v>0</v>
      </c>
      <c r="F49" s="15">
        <f t="shared" si="6"/>
        <v>290</v>
      </c>
      <c r="G49" s="15">
        <f>'[1]17'!H51</f>
        <v>152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'[1]17'!B52</f>
        <v>290</v>
      </c>
      <c r="C50" s="16">
        <f>'[1]17'!C52</f>
        <v>0</v>
      </c>
      <c r="D50" s="16">
        <f>'[1]17'!D52</f>
        <v>0</v>
      </c>
      <c r="E50" s="16">
        <f>'[1]17'!E52</f>
        <v>0</v>
      </c>
      <c r="F50" s="15">
        <f t="shared" si="6"/>
        <v>290</v>
      </c>
      <c r="G50" s="15">
        <f>'[1]17'!H52</f>
        <v>152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'[1]17'!B53</f>
        <v>290</v>
      </c>
      <c r="C51" s="16">
        <f>'[1]17'!C53</f>
        <v>0</v>
      </c>
      <c r="D51" s="16">
        <f>'[1]17'!D53</f>
        <v>0</v>
      </c>
      <c r="E51" s="16">
        <f>'[1]17'!E53</f>
        <v>0</v>
      </c>
      <c r="F51" s="15">
        <f t="shared" si="6"/>
        <v>290</v>
      </c>
      <c r="G51" s="15">
        <f>'[1]17'!H53</f>
        <v>148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'[1]17'!B54</f>
        <v>290</v>
      </c>
      <c r="C52" s="16">
        <f>'[1]17'!C54</f>
        <v>0</v>
      </c>
      <c r="D52" s="16">
        <f>'[1]17'!D54</f>
        <v>0</v>
      </c>
      <c r="E52" s="16">
        <f>'[1]17'!E54</f>
        <v>0</v>
      </c>
      <c r="F52" s="15">
        <f t="shared" si="6"/>
        <v>290</v>
      </c>
      <c r="G52" s="15">
        <f>'[1]17'!H54</f>
        <v>148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'[1]17'!B55</f>
        <v>290</v>
      </c>
      <c r="C53" s="16">
        <f>'[1]17'!C55</f>
        <v>0</v>
      </c>
      <c r="D53" s="16">
        <f>'[1]17'!D55</f>
        <v>0</v>
      </c>
      <c r="E53" s="16">
        <f>'[1]17'!E55</f>
        <v>0</v>
      </c>
      <c r="F53" s="15">
        <f t="shared" si="6"/>
        <v>290</v>
      </c>
      <c r="G53" s="15">
        <f>'[1]17'!H55</f>
        <v>148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'[1]17'!B56</f>
        <v>290</v>
      </c>
      <c r="C54" s="16">
        <f>'[1]17'!C56</f>
        <v>0</v>
      </c>
      <c r="D54" s="16">
        <f>'[1]17'!D56</f>
        <v>0</v>
      </c>
      <c r="E54" s="16">
        <f>'[1]17'!E56</f>
        <v>0</v>
      </c>
      <c r="F54" s="15">
        <f t="shared" si="6"/>
        <v>290</v>
      </c>
      <c r="G54" s="15">
        <f>'[1]17'!H56</f>
        <v>148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'[1]17'!B57</f>
        <v>290</v>
      </c>
      <c r="C55" s="16">
        <f>'[1]17'!C57</f>
        <v>0</v>
      </c>
      <c r="D55" s="16">
        <f>'[1]17'!D57</f>
        <v>0</v>
      </c>
      <c r="E55" s="16">
        <f>'[1]17'!E57</f>
        <v>0</v>
      </c>
      <c r="F55" s="15">
        <f t="shared" si="6"/>
        <v>290</v>
      </c>
      <c r="G55" s="15">
        <f>'[1]17'!H57</f>
        <v>148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'[1]17'!B58</f>
        <v>290</v>
      </c>
      <c r="C56" s="16">
        <f>'[1]17'!C58</f>
        <v>0</v>
      </c>
      <c r="D56" s="16">
        <f>'[1]17'!D58</f>
        <v>0</v>
      </c>
      <c r="E56" s="16">
        <f>'[1]17'!E58</f>
        <v>0</v>
      </c>
      <c r="F56" s="15">
        <f t="shared" si="6"/>
        <v>290</v>
      </c>
      <c r="G56" s="15">
        <f>'[1]17'!H58</f>
        <v>148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'[1]17'!B59</f>
        <v>290</v>
      </c>
      <c r="C57" s="16">
        <f>'[1]17'!C59</f>
        <v>0</v>
      </c>
      <c r="D57" s="16">
        <f>'[1]17'!D59</f>
        <v>0</v>
      </c>
      <c r="E57" s="16">
        <f>'[1]17'!E59</f>
        <v>0</v>
      </c>
      <c r="F57" s="15">
        <f t="shared" si="6"/>
        <v>290</v>
      </c>
      <c r="G57" s="15">
        <f>'[1]17'!H59</f>
        <v>148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'[1]17'!B60</f>
        <v>290</v>
      </c>
      <c r="C58" s="16">
        <f>'[1]17'!C60</f>
        <v>0</v>
      </c>
      <c r="D58" s="16">
        <f>'[1]17'!D60</f>
        <v>0</v>
      </c>
      <c r="E58" s="16">
        <f>'[1]17'!E60</f>
        <v>0</v>
      </c>
      <c r="F58" s="15">
        <f t="shared" si="6"/>
        <v>290</v>
      </c>
      <c r="G58" s="15">
        <f>'[1]17'!H60</f>
        <v>148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'[1]17'!B61</f>
        <v>290</v>
      </c>
      <c r="C59" s="16">
        <f>'[1]17'!C61</f>
        <v>0</v>
      </c>
      <c r="D59" s="16">
        <f>'[1]17'!D61</f>
        <v>0</v>
      </c>
      <c r="E59" s="16">
        <f>'[1]17'!E61</f>
        <v>0</v>
      </c>
      <c r="F59" s="15">
        <f t="shared" si="6"/>
        <v>290</v>
      </c>
      <c r="G59" s="15">
        <f>'[1]17'!H61</f>
        <v>148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'[1]17'!B62</f>
        <v>290</v>
      </c>
      <c r="C60" s="16">
        <f>'[1]17'!C62</f>
        <v>0</v>
      </c>
      <c r="D60" s="16">
        <f>'[1]17'!D62</f>
        <v>0</v>
      </c>
      <c r="E60" s="16">
        <f>'[1]17'!E62</f>
        <v>0</v>
      </c>
      <c r="F60" s="15">
        <f t="shared" si="6"/>
        <v>290</v>
      </c>
      <c r="G60" s="15">
        <f>'[1]17'!H62</f>
        <v>148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'[1]17'!B63</f>
        <v>290</v>
      </c>
      <c r="C61" s="16">
        <f>'[1]17'!C63</f>
        <v>0</v>
      </c>
      <c r="D61" s="16">
        <f>'[1]17'!D63</f>
        <v>0</v>
      </c>
      <c r="E61" s="16">
        <f>'[1]17'!E63</f>
        <v>0</v>
      </c>
      <c r="F61" s="15">
        <f t="shared" si="6"/>
        <v>290</v>
      </c>
      <c r="G61" s="15">
        <f>'[1]17'!H63</f>
        <v>148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'[1]17'!B64</f>
        <v>290</v>
      </c>
      <c r="C62" s="16">
        <f>'[1]17'!C64</f>
        <v>0</v>
      </c>
      <c r="D62" s="16">
        <f>'[1]17'!D64</f>
        <v>0</v>
      </c>
      <c r="E62" s="16">
        <f>'[1]17'!E64</f>
        <v>0</v>
      </c>
      <c r="F62" s="15">
        <f t="shared" si="6"/>
        <v>290</v>
      </c>
      <c r="G62" s="15">
        <f>'[1]17'!H64</f>
        <v>148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'[1]17'!B65</f>
        <v>290</v>
      </c>
      <c r="C63" s="16">
        <f>'[1]17'!C65</f>
        <v>0</v>
      </c>
      <c r="D63" s="16">
        <f>'[1]17'!D65</f>
        <v>0</v>
      </c>
      <c r="E63" s="16">
        <f>'[1]17'!E65</f>
        <v>0</v>
      </c>
      <c r="F63" s="15">
        <f t="shared" si="6"/>
        <v>290</v>
      </c>
      <c r="G63" s="15">
        <f>'[1]17'!H65</f>
        <v>148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'[1]17'!B66</f>
        <v>290</v>
      </c>
      <c r="C64" s="16">
        <f>'[1]17'!C66</f>
        <v>0</v>
      </c>
      <c r="D64" s="16">
        <f>'[1]17'!D66</f>
        <v>0</v>
      </c>
      <c r="E64" s="16">
        <f>'[1]17'!E66</f>
        <v>0</v>
      </c>
      <c r="F64" s="15">
        <f t="shared" si="6"/>
        <v>290</v>
      </c>
      <c r="G64" s="15">
        <f>'[1]17'!H66</f>
        <v>148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'[1]17'!B67</f>
        <v>290</v>
      </c>
      <c r="C65" s="16">
        <f>'[1]17'!C67</f>
        <v>0</v>
      </c>
      <c r="D65" s="16">
        <f>'[1]17'!D67</f>
        <v>0</v>
      </c>
      <c r="E65" s="16">
        <f>'[1]17'!E67</f>
        <v>0</v>
      </c>
      <c r="F65" s="15">
        <f t="shared" si="6"/>
        <v>290</v>
      </c>
      <c r="G65" s="15">
        <f>'[1]17'!H67</f>
        <v>148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'[1]17'!B68</f>
        <v>290</v>
      </c>
      <c r="C66" s="16">
        <f>'[1]17'!C68</f>
        <v>0</v>
      </c>
      <c r="D66" s="16">
        <f>'[1]17'!D68</f>
        <v>0</v>
      </c>
      <c r="E66" s="16">
        <f>'[1]17'!E68</f>
        <v>0</v>
      </c>
      <c r="F66" s="15">
        <f t="shared" si="6"/>
        <v>290</v>
      </c>
      <c r="G66" s="15">
        <f>'[1]17'!H68</f>
        <v>148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'[1]17'!B69</f>
        <v>290</v>
      </c>
      <c r="C67" s="16">
        <f>'[1]17'!C69</f>
        <v>0</v>
      </c>
      <c r="D67" s="16">
        <f>'[1]17'!D69</f>
        <v>0</v>
      </c>
      <c r="E67" s="16">
        <f>'[1]17'!E69</f>
        <v>0</v>
      </c>
      <c r="F67" s="15">
        <f t="shared" si="6"/>
        <v>290</v>
      </c>
      <c r="G67" s="15">
        <f>'[1]17'!H69</f>
        <v>148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'[1]17'!B70</f>
        <v>290</v>
      </c>
      <c r="C68" s="16">
        <f>'[1]17'!C70</f>
        <v>0</v>
      </c>
      <c r="D68" s="16">
        <f>'[1]17'!D70</f>
        <v>0</v>
      </c>
      <c r="E68" s="16">
        <f>'[1]17'!E70</f>
        <v>0</v>
      </c>
      <c r="F68" s="15">
        <f t="shared" si="6"/>
        <v>290</v>
      </c>
      <c r="G68" s="15">
        <f>'[1]17'!H70</f>
        <v>150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  <c r="R68" s="17"/>
    </row>
    <row r="69" spans="1:19">
      <c r="A69" s="8" t="s">
        <v>111</v>
      </c>
      <c r="B69" s="15">
        <f>'[1]17'!B71</f>
        <v>290</v>
      </c>
      <c r="C69" s="16">
        <f>'[1]17'!C71</f>
        <v>0</v>
      </c>
      <c r="D69" s="16">
        <f>'[1]17'!D71</f>
        <v>0</v>
      </c>
      <c r="E69" s="16">
        <f>'[1]17'!E71</f>
        <v>0</v>
      </c>
      <c r="F69" s="15">
        <f t="shared" ref="F69:F98" si="17">SUM(B69:E69)</f>
        <v>290</v>
      </c>
      <c r="G69" s="15">
        <f>'[1]17'!H71</f>
        <v>150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R69" s="17"/>
      <c r="S69">
        <f>96*4</f>
        <v>384</v>
      </c>
    </row>
    <row r="70" spans="1:19">
      <c r="A70" s="8" t="s">
        <v>112</v>
      </c>
      <c r="B70" s="15">
        <f>'[1]17'!B72</f>
        <v>290</v>
      </c>
      <c r="C70" s="16">
        <f>'[1]17'!C72</f>
        <v>0</v>
      </c>
      <c r="D70" s="16">
        <f>'[1]17'!D72</f>
        <v>0</v>
      </c>
      <c r="E70" s="16">
        <f>'[1]17'!E72</f>
        <v>0</v>
      </c>
      <c r="F70" s="15">
        <f t="shared" si="17"/>
        <v>290</v>
      </c>
      <c r="G70" s="15">
        <f>'[1]17'!H72</f>
        <v>150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  <c r="R70" s="17"/>
    </row>
    <row r="71" spans="1:19">
      <c r="A71" s="8" t="s">
        <v>113</v>
      </c>
      <c r="B71" s="15">
        <f>'[1]17'!B73</f>
        <v>290</v>
      </c>
      <c r="C71" s="16">
        <f>'[1]17'!C73</f>
        <v>0</v>
      </c>
      <c r="D71" s="16">
        <f>'[1]17'!D73</f>
        <v>0</v>
      </c>
      <c r="E71" s="16">
        <f>'[1]17'!E73</f>
        <v>0</v>
      </c>
      <c r="F71" s="15">
        <f t="shared" si="17"/>
        <v>290</v>
      </c>
      <c r="G71" s="15">
        <f>'[1]17'!H73</f>
        <v>150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  <c r="R71" s="17"/>
    </row>
    <row r="72" spans="1:19">
      <c r="A72" s="8" t="s">
        <v>114</v>
      </c>
      <c r="B72" s="15">
        <f>'[1]17'!B74</f>
        <v>290</v>
      </c>
      <c r="C72" s="16">
        <f>'[1]17'!C74</f>
        <v>0</v>
      </c>
      <c r="D72" s="16">
        <f>'[1]17'!D74</f>
        <v>0</v>
      </c>
      <c r="E72" s="16">
        <f>'[1]17'!E74</f>
        <v>0</v>
      </c>
      <c r="F72" s="15">
        <f t="shared" si="17"/>
        <v>290</v>
      </c>
      <c r="G72" s="15">
        <f>'[1]17'!H74</f>
        <v>150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  <c r="R72" s="17"/>
    </row>
    <row r="73" spans="1:19">
      <c r="A73" s="8" t="s">
        <v>115</v>
      </c>
      <c r="B73" s="15">
        <f>'[1]17'!B75</f>
        <v>290</v>
      </c>
      <c r="C73" s="16">
        <f>'[1]17'!C75</f>
        <v>0</v>
      </c>
      <c r="D73" s="16">
        <f>'[1]17'!D75</f>
        <v>0</v>
      </c>
      <c r="E73" s="16">
        <f>'[1]17'!E75</f>
        <v>0</v>
      </c>
      <c r="F73" s="15">
        <f t="shared" si="17"/>
        <v>290</v>
      </c>
      <c r="G73" s="15">
        <f>'[1]17'!H75</f>
        <v>150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  <c r="R73" s="17"/>
    </row>
    <row r="74" spans="1:19">
      <c r="A74" s="8" t="s">
        <v>116</v>
      </c>
      <c r="B74" s="15">
        <f>'[1]17'!B76</f>
        <v>290</v>
      </c>
      <c r="C74" s="16">
        <f>'[1]17'!C76</f>
        <v>0</v>
      </c>
      <c r="D74" s="16">
        <f>'[1]17'!D76</f>
        <v>0</v>
      </c>
      <c r="E74" s="16">
        <f>'[1]17'!E76</f>
        <v>0</v>
      </c>
      <c r="F74" s="15">
        <f t="shared" si="17"/>
        <v>290</v>
      </c>
      <c r="G74" s="15">
        <f>'[1]17'!H76</f>
        <v>150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  <c r="R74" s="17"/>
    </row>
    <row r="75" spans="1:19">
      <c r="A75" s="8" t="s">
        <v>117</v>
      </c>
      <c r="B75" s="15">
        <f>'[1]17'!B77</f>
        <v>290</v>
      </c>
      <c r="C75" s="16">
        <f>'[1]17'!C77</f>
        <v>0</v>
      </c>
      <c r="D75" s="16">
        <f>'[1]17'!D77</f>
        <v>0</v>
      </c>
      <c r="E75" s="16">
        <f>'[1]17'!E77</f>
        <v>0</v>
      </c>
      <c r="F75" s="15">
        <f t="shared" si="17"/>
        <v>290</v>
      </c>
      <c r="G75" s="15">
        <f>'[1]17'!H77</f>
        <v>152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  <c r="R75" s="17"/>
    </row>
    <row r="76" spans="1:19">
      <c r="A76" s="8" t="s">
        <v>118</v>
      </c>
      <c r="B76" s="15">
        <f>'[1]17'!B78</f>
        <v>290</v>
      </c>
      <c r="C76" s="16">
        <f>'[1]17'!C78</f>
        <v>0</v>
      </c>
      <c r="D76" s="16">
        <f>'[1]17'!D78</f>
        <v>0</v>
      </c>
      <c r="E76" s="16">
        <f>'[1]17'!E78</f>
        <v>0</v>
      </c>
      <c r="F76" s="15">
        <f t="shared" si="17"/>
        <v>290</v>
      </c>
      <c r="G76" s="15">
        <f>'[1]17'!H78</f>
        <v>152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  <c r="R76" s="17"/>
    </row>
    <row r="77" spans="1:19">
      <c r="A77" s="8" t="s">
        <v>119</v>
      </c>
      <c r="B77" s="15">
        <f>'[1]17'!B79</f>
        <v>290</v>
      </c>
      <c r="C77" s="16">
        <f>'[1]17'!C79</f>
        <v>0</v>
      </c>
      <c r="D77" s="16">
        <f>'[1]17'!D79</f>
        <v>0</v>
      </c>
      <c r="E77" s="16">
        <f>'[1]17'!E79</f>
        <v>0</v>
      </c>
      <c r="F77" s="15">
        <f t="shared" si="17"/>
        <v>290</v>
      </c>
      <c r="G77" s="15">
        <f>'[1]17'!H79</f>
        <v>152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  <c r="R77" s="17"/>
    </row>
    <row r="78" spans="1:19">
      <c r="A78" s="8" t="s">
        <v>120</v>
      </c>
      <c r="B78" s="15">
        <f>'[1]17'!B80</f>
        <v>290</v>
      </c>
      <c r="C78" s="16">
        <f>'[1]17'!C80</f>
        <v>0</v>
      </c>
      <c r="D78" s="16">
        <f>'[1]17'!D80</f>
        <v>0</v>
      </c>
      <c r="E78" s="16">
        <f>'[1]17'!E80</f>
        <v>0</v>
      </c>
      <c r="F78" s="15">
        <f t="shared" si="17"/>
        <v>290</v>
      </c>
      <c r="G78" s="15">
        <f>'[1]17'!H80</f>
        <v>152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  <c r="R78" s="17"/>
    </row>
    <row r="79" spans="1:19">
      <c r="A79" s="8" t="s">
        <v>121</v>
      </c>
      <c r="B79" s="15">
        <f>'[1]17'!B81</f>
        <v>290</v>
      </c>
      <c r="C79" s="16">
        <f>'[1]17'!C81</f>
        <v>0</v>
      </c>
      <c r="D79" s="16">
        <f>'[1]17'!D81</f>
        <v>0</v>
      </c>
      <c r="E79" s="16">
        <f>'[1]17'!E81</f>
        <v>0</v>
      </c>
      <c r="F79" s="15">
        <f t="shared" si="17"/>
        <v>290</v>
      </c>
      <c r="G79" s="15">
        <f>'[1]17'!H81</f>
        <v>152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'[1]17'!B82</f>
        <v>290</v>
      </c>
      <c r="C80" s="16">
        <f>'[1]17'!C82</f>
        <v>0</v>
      </c>
      <c r="D80" s="16">
        <f>'[1]17'!D82</f>
        <v>0</v>
      </c>
      <c r="E80" s="16">
        <f>'[1]17'!E82</f>
        <v>0</v>
      </c>
      <c r="F80" s="15">
        <f t="shared" si="17"/>
        <v>290</v>
      </c>
      <c r="G80" s="15">
        <f>'[1]17'!H82</f>
        <v>152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  <c r="R80" s="17"/>
    </row>
    <row r="81" spans="1:18">
      <c r="A81" s="8" t="s">
        <v>123</v>
      </c>
      <c r="B81" s="15">
        <f>'[1]17'!B83</f>
        <v>290</v>
      </c>
      <c r="C81" s="16">
        <f>'[1]17'!C83</f>
        <v>0</v>
      </c>
      <c r="D81" s="16">
        <f>'[1]17'!D83</f>
        <v>0</v>
      </c>
      <c r="E81" s="16">
        <f>'[1]17'!E83</f>
        <v>0</v>
      </c>
      <c r="F81" s="15">
        <f t="shared" si="17"/>
        <v>290</v>
      </c>
      <c r="G81" s="15">
        <f>'[1]17'!H83</f>
        <v>152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  <c r="R81" s="17"/>
    </row>
    <row r="82" spans="1:18">
      <c r="A82" s="8" t="s">
        <v>124</v>
      </c>
      <c r="B82" s="15">
        <f>'[1]17'!B84</f>
        <v>290</v>
      </c>
      <c r="C82" s="16">
        <f>'[1]17'!C84</f>
        <v>0</v>
      </c>
      <c r="D82" s="16">
        <f>'[1]17'!D84</f>
        <v>0</v>
      </c>
      <c r="E82" s="16">
        <f>'[1]17'!E84</f>
        <v>0</v>
      </c>
      <c r="F82" s="15">
        <f t="shared" si="17"/>
        <v>290</v>
      </c>
      <c r="G82" s="15">
        <f>'[1]17'!H84</f>
        <v>152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  <c r="R82" s="17"/>
    </row>
    <row r="83" spans="1:18">
      <c r="A83" s="8" t="s">
        <v>125</v>
      </c>
      <c r="B83" s="15">
        <f>'[1]17'!B85</f>
        <v>290</v>
      </c>
      <c r="C83" s="16">
        <f>'[1]17'!C85</f>
        <v>0</v>
      </c>
      <c r="D83" s="16">
        <f>'[1]17'!D85</f>
        <v>0</v>
      </c>
      <c r="E83" s="16">
        <f>'[1]17'!E85</f>
        <v>0</v>
      </c>
      <c r="F83" s="15">
        <f t="shared" si="17"/>
        <v>290</v>
      </c>
      <c r="G83" s="15">
        <f>'[1]17'!H85</f>
        <v>152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'[1]17'!B86</f>
        <v>290</v>
      </c>
      <c r="C84" s="16">
        <f>'[1]17'!C86</f>
        <v>0</v>
      </c>
      <c r="D84" s="16">
        <f>'[1]17'!D86</f>
        <v>0</v>
      </c>
      <c r="E84" s="16">
        <f>'[1]17'!E86</f>
        <v>0</v>
      </c>
      <c r="F84" s="15">
        <f t="shared" si="17"/>
        <v>290</v>
      </c>
      <c r="G84" s="15">
        <f>'[1]17'!H86</f>
        <v>152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'[1]17'!B87</f>
        <v>290</v>
      </c>
      <c r="C85" s="16">
        <f>'[1]17'!C87</f>
        <v>0</v>
      </c>
      <c r="D85" s="16">
        <f>'[1]17'!D87</f>
        <v>0</v>
      </c>
      <c r="E85" s="16">
        <f>'[1]17'!E87</f>
        <v>0</v>
      </c>
      <c r="F85" s="15">
        <f t="shared" si="17"/>
        <v>290</v>
      </c>
      <c r="G85" s="15">
        <f>'[1]17'!H87</f>
        <v>152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'[1]17'!B88</f>
        <v>290</v>
      </c>
      <c r="C86" s="16">
        <f>'[1]17'!C88</f>
        <v>0</v>
      </c>
      <c r="D86" s="16">
        <f>'[1]17'!D88</f>
        <v>0</v>
      </c>
      <c r="E86" s="16">
        <f>'[1]17'!E88</f>
        <v>0</v>
      </c>
      <c r="F86" s="15">
        <f t="shared" si="17"/>
        <v>290</v>
      </c>
      <c r="G86" s="15">
        <f>'[1]17'!H88</f>
        <v>152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'[1]17'!B89</f>
        <v>290</v>
      </c>
      <c r="C87" s="16">
        <f>'[1]17'!C89</f>
        <v>0</v>
      </c>
      <c r="D87" s="16">
        <f>'[1]17'!D89</f>
        <v>0</v>
      </c>
      <c r="E87" s="16">
        <f>'[1]17'!E89</f>
        <v>0</v>
      </c>
      <c r="F87" s="15">
        <f t="shared" si="17"/>
        <v>290</v>
      </c>
      <c r="G87" s="15">
        <f>'[1]17'!H89</f>
        <v>152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'[1]17'!B90</f>
        <v>290</v>
      </c>
      <c r="C88" s="16">
        <f>'[1]17'!C90</f>
        <v>0</v>
      </c>
      <c r="D88" s="16">
        <f>'[1]17'!D90</f>
        <v>0</v>
      </c>
      <c r="E88" s="16">
        <f>'[1]17'!E90</f>
        <v>0</v>
      </c>
      <c r="F88" s="15">
        <f t="shared" si="17"/>
        <v>290</v>
      </c>
      <c r="G88" s="15">
        <f>'[1]17'!H90</f>
        <v>152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'[1]17'!B91</f>
        <v>290</v>
      </c>
      <c r="C89" s="16">
        <f>'[1]17'!C91</f>
        <v>0</v>
      </c>
      <c r="D89" s="16">
        <f>'[1]17'!D91</f>
        <v>0</v>
      </c>
      <c r="E89" s="16">
        <f>'[1]17'!E91</f>
        <v>0</v>
      </c>
      <c r="F89" s="15">
        <f t="shared" si="17"/>
        <v>290</v>
      </c>
      <c r="G89" s="15">
        <f>'[1]17'!H91</f>
        <v>152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'[1]17'!B92</f>
        <v>290</v>
      </c>
      <c r="C90" s="16">
        <f>'[1]17'!C92</f>
        <v>0</v>
      </c>
      <c r="D90" s="16">
        <f>'[1]17'!D92</f>
        <v>0</v>
      </c>
      <c r="E90" s="16">
        <f>'[1]17'!E92</f>
        <v>0</v>
      </c>
      <c r="F90" s="15">
        <f t="shared" si="17"/>
        <v>290</v>
      </c>
      <c r="G90" s="15">
        <f>'[1]17'!H92</f>
        <v>152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'[1]17'!B93</f>
        <v>290</v>
      </c>
      <c r="C91" s="16">
        <f>'[1]17'!C93</f>
        <v>0</v>
      </c>
      <c r="D91" s="16">
        <f>'[1]17'!D93</f>
        <v>0</v>
      </c>
      <c r="E91" s="16">
        <f>'[1]17'!E93</f>
        <v>0</v>
      </c>
      <c r="F91" s="15">
        <f t="shared" si="17"/>
        <v>290</v>
      </c>
      <c r="G91" s="15">
        <f>'[1]17'!H93</f>
        <v>152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'[1]17'!B94</f>
        <v>290</v>
      </c>
      <c r="C92" s="16">
        <f>'[1]17'!C94</f>
        <v>0</v>
      </c>
      <c r="D92" s="16">
        <f>'[1]17'!D94</f>
        <v>0</v>
      </c>
      <c r="E92" s="16">
        <f>'[1]17'!E94</f>
        <v>0</v>
      </c>
      <c r="F92" s="15">
        <f t="shared" si="17"/>
        <v>290</v>
      </c>
      <c r="G92" s="15">
        <f>'[1]17'!H94</f>
        <v>152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'[1]17'!B95</f>
        <v>290</v>
      </c>
      <c r="C93" s="16">
        <f>'[1]17'!C95</f>
        <v>0</v>
      </c>
      <c r="D93" s="16">
        <f>'[1]17'!D95</f>
        <v>0</v>
      </c>
      <c r="E93" s="16">
        <f>'[1]17'!E95</f>
        <v>0</v>
      </c>
      <c r="F93" s="15">
        <f t="shared" si="17"/>
        <v>290</v>
      </c>
      <c r="G93" s="15">
        <f>'[1]17'!H95</f>
        <v>152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'[1]17'!B96</f>
        <v>290</v>
      </c>
      <c r="C94" s="16">
        <f>'[1]17'!C96</f>
        <v>0</v>
      </c>
      <c r="D94" s="16">
        <f>'[1]17'!D96</f>
        <v>0</v>
      </c>
      <c r="E94" s="16">
        <f>'[1]17'!E96</f>
        <v>0</v>
      </c>
      <c r="F94" s="15">
        <f t="shared" si="17"/>
        <v>290</v>
      </c>
      <c r="G94" s="15">
        <f>'[1]17'!H96</f>
        <v>152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'[1]17'!B97</f>
        <v>290</v>
      </c>
      <c r="C95" s="16">
        <f>'[1]17'!C97</f>
        <v>0</v>
      </c>
      <c r="D95" s="16">
        <f>'[1]17'!D97</f>
        <v>0</v>
      </c>
      <c r="E95" s="16">
        <f>'[1]17'!E97</f>
        <v>0</v>
      </c>
      <c r="F95" s="15">
        <f t="shared" si="17"/>
        <v>290</v>
      </c>
      <c r="G95" s="15">
        <f>'[1]17'!H97</f>
        <v>152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'[1]17'!B98</f>
        <v>290</v>
      </c>
      <c r="C96" s="16">
        <f>'[1]17'!C98</f>
        <v>0</v>
      </c>
      <c r="D96" s="16">
        <f>'[1]17'!D98</f>
        <v>0</v>
      </c>
      <c r="E96" s="16">
        <f>'[1]17'!E98</f>
        <v>0</v>
      </c>
      <c r="F96" s="15">
        <f t="shared" si="17"/>
        <v>290</v>
      </c>
      <c r="G96" s="15">
        <f>'[1]17'!H98</f>
        <v>152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'[1]17'!B99</f>
        <v>290</v>
      </c>
      <c r="C97" s="16">
        <f>'[1]17'!C99</f>
        <v>0</v>
      </c>
      <c r="D97" s="16">
        <f>'[1]17'!D99</f>
        <v>0</v>
      </c>
      <c r="E97" s="16">
        <f>'[1]17'!E99</f>
        <v>0</v>
      </c>
      <c r="F97" s="15">
        <f t="shared" si="17"/>
        <v>290</v>
      </c>
      <c r="G97" s="15">
        <f>'[1]17'!H99</f>
        <v>152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'[1]17'!B100</f>
        <v>290</v>
      </c>
      <c r="C98" s="16">
        <f>'[1]17'!C100</f>
        <v>0</v>
      </c>
      <c r="D98" s="16">
        <f>'[1]17'!D100</f>
        <v>0</v>
      </c>
      <c r="E98" s="16">
        <f>'[1]17'!E100</f>
        <v>0</v>
      </c>
      <c r="F98" s="15">
        <f t="shared" si="17"/>
        <v>290</v>
      </c>
      <c r="G98" s="15">
        <f>'[1]17'!H100</f>
        <v>152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3.6274999999999999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3.6274999999999999</v>
      </c>
      <c r="L99" s="15">
        <f t="shared" si="18"/>
        <v>2.4E-2</v>
      </c>
      <c r="M99" s="15">
        <f t="shared" si="18"/>
        <v>3.6274999999999999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3.6274999999999999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87" sqref="R6:R87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45521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'[2]17'!B5</f>
        <v>80</v>
      </c>
      <c r="C3" s="201">
        <f>'[2]17'!C5</f>
        <v>0</v>
      </c>
      <c r="D3" s="201">
        <f>'[2]17'!D5</f>
        <v>0</v>
      </c>
      <c r="E3" s="201">
        <f>'[2]17'!E5</f>
        <v>0</v>
      </c>
      <c r="F3" s="15">
        <f>SUM(B3:E3)</f>
        <v>80</v>
      </c>
      <c r="G3" s="200">
        <f>'[2]17'!H5</f>
        <v>34</v>
      </c>
      <c r="H3" s="201">
        <f>'[2]17'!I5</f>
        <v>0</v>
      </c>
      <c r="I3" s="201">
        <f>'[2]17'!J5</f>
        <v>0</v>
      </c>
      <c r="J3" s="201">
        <f>'[2]17'!K5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'[2]17'!B6</f>
        <v>80</v>
      </c>
      <c r="C4" s="201">
        <f>'[2]17'!C6</f>
        <v>0</v>
      </c>
      <c r="D4" s="201">
        <f>'[2]17'!D6</f>
        <v>0</v>
      </c>
      <c r="E4" s="201">
        <f>'[2]17'!E6</f>
        <v>0</v>
      </c>
      <c r="F4" s="15">
        <f>SUM(B4:E4)</f>
        <v>80</v>
      </c>
      <c r="G4" s="200">
        <f>'[2]17'!H6</f>
        <v>34</v>
      </c>
      <c r="H4" s="201">
        <f>'[2]17'!I6</f>
        <v>0</v>
      </c>
      <c r="I4" s="201">
        <f>'[2]17'!J6</f>
        <v>0</v>
      </c>
      <c r="J4" s="201">
        <f>'[2]17'!K6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'[2]17'!B7</f>
        <v>80</v>
      </c>
      <c r="C5" s="201">
        <f>'[2]17'!C7</f>
        <v>0</v>
      </c>
      <c r="D5" s="201">
        <f>'[2]17'!D7</f>
        <v>0</v>
      </c>
      <c r="E5" s="201">
        <f>'[2]17'!E7</f>
        <v>0</v>
      </c>
      <c r="F5" s="15">
        <f t="shared" ref="F5:F68" si="6">SUM(B5:E5)</f>
        <v>80</v>
      </c>
      <c r="G5" s="200">
        <f>'[2]17'!H7</f>
        <v>34</v>
      </c>
      <c r="H5" s="201">
        <f>'[2]17'!I7</f>
        <v>0</v>
      </c>
      <c r="I5" s="201">
        <f>'[2]17'!J7</f>
        <v>0</v>
      </c>
      <c r="J5" s="201">
        <f>'[2]17'!K7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'[2]17'!B8</f>
        <v>80</v>
      </c>
      <c r="C6" s="201">
        <f>'[2]17'!C8</f>
        <v>0</v>
      </c>
      <c r="D6" s="201">
        <f>'[2]17'!D8</f>
        <v>0</v>
      </c>
      <c r="E6" s="201">
        <f>'[2]17'!E8</f>
        <v>0</v>
      </c>
      <c r="F6" s="15">
        <f t="shared" si="6"/>
        <v>80</v>
      </c>
      <c r="G6" s="200">
        <f>'[2]17'!H8</f>
        <v>34</v>
      </c>
      <c r="H6" s="201">
        <f>'[2]17'!I8</f>
        <v>0</v>
      </c>
      <c r="I6" s="201">
        <f>'[2]17'!J8</f>
        <v>0</v>
      </c>
      <c r="J6" s="201">
        <f>'[2]17'!K8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'[2]17'!B9</f>
        <v>80</v>
      </c>
      <c r="C7" s="201">
        <f>'[2]17'!C9</f>
        <v>0</v>
      </c>
      <c r="D7" s="201">
        <f>'[2]17'!D9</f>
        <v>0</v>
      </c>
      <c r="E7" s="201">
        <f>'[2]17'!E9</f>
        <v>0</v>
      </c>
      <c r="F7" s="15">
        <f t="shared" si="6"/>
        <v>80</v>
      </c>
      <c r="G7" s="200">
        <f>'[2]17'!H9</f>
        <v>34</v>
      </c>
      <c r="H7" s="201">
        <f>'[2]17'!I9</f>
        <v>0</v>
      </c>
      <c r="I7" s="201">
        <f>'[2]17'!J9</f>
        <v>0</v>
      </c>
      <c r="J7" s="201">
        <f>'[2]17'!K9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'[2]17'!B10</f>
        <v>80</v>
      </c>
      <c r="C8" s="201">
        <f>'[2]17'!C10</f>
        <v>0</v>
      </c>
      <c r="D8" s="201">
        <f>'[2]17'!D10</f>
        <v>0</v>
      </c>
      <c r="E8" s="201">
        <f>'[2]17'!E10</f>
        <v>0</v>
      </c>
      <c r="F8" s="15">
        <f t="shared" si="6"/>
        <v>80</v>
      </c>
      <c r="G8" s="200">
        <f>'[2]17'!H10</f>
        <v>34</v>
      </c>
      <c r="H8" s="201">
        <f>'[2]17'!I10</f>
        <v>0</v>
      </c>
      <c r="I8" s="201">
        <f>'[2]17'!J10</f>
        <v>0</v>
      </c>
      <c r="J8" s="201">
        <f>'[2]17'!K10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'[2]17'!B11</f>
        <v>80</v>
      </c>
      <c r="C9" s="201">
        <f>'[2]17'!C11</f>
        <v>0</v>
      </c>
      <c r="D9" s="201">
        <f>'[2]17'!D11</f>
        <v>0</v>
      </c>
      <c r="E9" s="201">
        <f>'[2]17'!E11</f>
        <v>0</v>
      </c>
      <c r="F9" s="15">
        <f t="shared" si="6"/>
        <v>80</v>
      </c>
      <c r="G9" s="200">
        <f>'[2]17'!H11</f>
        <v>34</v>
      </c>
      <c r="H9" s="201">
        <f>'[2]17'!I11</f>
        <v>0</v>
      </c>
      <c r="I9" s="201">
        <f>'[2]17'!J11</f>
        <v>0</v>
      </c>
      <c r="J9" s="201">
        <f>'[2]17'!K11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'[2]17'!B12</f>
        <v>80</v>
      </c>
      <c r="C10" s="201">
        <f>'[2]17'!C12</f>
        <v>0</v>
      </c>
      <c r="D10" s="201">
        <f>'[2]17'!D12</f>
        <v>0</v>
      </c>
      <c r="E10" s="201">
        <f>'[2]17'!E12</f>
        <v>0</v>
      </c>
      <c r="F10" s="15">
        <f t="shared" si="6"/>
        <v>80</v>
      </c>
      <c r="G10" s="200">
        <f>'[2]17'!H12</f>
        <v>34</v>
      </c>
      <c r="H10" s="201">
        <f>'[2]17'!I12</f>
        <v>0</v>
      </c>
      <c r="I10" s="201">
        <f>'[2]17'!J12</f>
        <v>0</v>
      </c>
      <c r="J10" s="201">
        <f>'[2]17'!K12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'[2]17'!B13</f>
        <v>80</v>
      </c>
      <c r="C11" s="201">
        <f>'[2]17'!C13</f>
        <v>0</v>
      </c>
      <c r="D11" s="201">
        <f>'[2]17'!D13</f>
        <v>0</v>
      </c>
      <c r="E11" s="201">
        <f>'[2]17'!E13</f>
        <v>0</v>
      </c>
      <c r="F11" s="15">
        <f t="shared" si="6"/>
        <v>80</v>
      </c>
      <c r="G11" s="200">
        <f>'[2]17'!H13</f>
        <v>34</v>
      </c>
      <c r="H11" s="201">
        <f>'[2]17'!I13</f>
        <v>0</v>
      </c>
      <c r="I11" s="201">
        <f>'[2]17'!J13</f>
        <v>0</v>
      </c>
      <c r="J11" s="201">
        <f>'[2]17'!K13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'[2]17'!B14</f>
        <v>80</v>
      </c>
      <c r="C12" s="201">
        <f>'[2]17'!C14</f>
        <v>0</v>
      </c>
      <c r="D12" s="201">
        <f>'[2]17'!D14</f>
        <v>0</v>
      </c>
      <c r="E12" s="201">
        <f>'[2]17'!E14</f>
        <v>0</v>
      </c>
      <c r="F12" s="15">
        <f t="shared" si="6"/>
        <v>80</v>
      </c>
      <c r="G12" s="200">
        <f>'[2]17'!H14</f>
        <v>34</v>
      </c>
      <c r="H12" s="201">
        <f>'[2]17'!I14</f>
        <v>0</v>
      </c>
      <c r="I12" s="201">
        <f>'[2]17'!J14</f>
        <v>0</v>
      </c>
      <c r="J12" s="201">
        <f>'[2]17'!K14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'[2]17'!B15</f>
        <v>80</v>
      </c>
      <c r="C13" s="201">
        <f>'[2]17'!C15</f>
        <v>0</v>
      </c>
      <c r="D13" s="201">
        <f>'[2]17'!D15</f>
        <v>0</v>
      </c>
      <c r="E13" s="201">
        <f>'[2]17'!E15</f>
        <v>0</v>
      </c>
      <c r="F13" s="15">
        <f t="shared" si="6"/>
        <v>80</v>
      </c>
      <c r="G13" s="200">
        <f>'[2]17'!H15</f>
        <v>34</v>
      </c>
      <c r="H13" s="201">
        <f>'[2]17'!I15</f>
        <v>0</v>
      </c>
      <c r="I13" s="201">
        <f>'[2]17'!J15</f>
        <v>0</v>
      </c>
      <c r="J13" s="201">
        <f>'[2]17'!K15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'[2]17'!B16</f>
        <v>80</v>
      </c>
      <c r="C14" s="201">
        <f>'[2]17'!C16</f>
        <v>0</v>
      </c>
      <c r="D14" s="201">
        <f>'[2]17'!D16</f>
        <v>0</v>
      </c>
      <c r="E14" s="201">
        <f>'[2]17'!E16</f>
        <v>0</v>
      </c>
      <c r="F14" s="15">
        <f t="shared" si="6"/>
        <v>80</v>
      </c>
      <c r="G14" s="200">
        <f>'[2]17'!H16</f>
        <v>34</v>
      </c>
      <c r="H14" s="201">
        <f>'[2]17'!I16</f>
        <v>0</v>
      </c>
      <c r="I14" s="201">
        <f>'[2]17'!J16</f>
        <v>0</v>
      </c>
      <c r="J14" s="201">
        <f>'[2]17'!K16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'[2]17'!B17</f>
        <v>80</v>
      </c>
      <c r="C15" s="201">
        <f>'[2]17'!C17</f>
        <v>0</v>
      </c>
      <c r="D15" s="201">
        <f>'[2]17'!D17</f>
        <v>0</v>
      </c>
      <c r="E15" s="201">
        <f>'[2]17'!E17</f>
        <v>0</v>
      </c>
      <c r="F15" s="15">
        <f t="shared" si="6"/>
        <v>80</v>
      </c>
      <c r="G15" s="200">
        <f>'[2]17'!H17</f>
        <v>34</v>
      </c>
      <c r="H15" s="201">
        <f>'[2]17'!I17</f>
        <v>0</v>
      </c>
      <c r="I15" s="201">
        <f>'[2]17'!J17</f>
        <v>0</v>
      </c>
      <c r="J15" s="201">
        <f>'[2]17'!K17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'[2]17'!B18</f>
        <v>80</v>
      </c>
      <c r="C16" s="201">
        <f>'[2]17'!C18</f>
        <v>0</v>
      </c>
      <c r="D16" s="201">
        <f>'[2]17'!D18</f>
        <v>0</v>
      </c>
      <c r="E16" s="201">
        <f>'[2]17'!E18</f>
        <v>0</v>
      </c>
      <c r="F16" s="15">
        <f t="shared" si="6"/>
        <v>80</v>
      </c>
      <c r="G16" s="200">
        <f>'[2]17'!H18</f>
        <v>34</v>
      </c>
      <c r="H16" s="201">
        <f>'[2]17'!I18</f>
        <v>0</v>
      </c>
      <c r="I16" s="201">
        <f>'[2]17'!J18</f>
        <v>0</v>
      </c>
      <c r="J16" s="201">
        <f>'[2]17'!K18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'[2]17'!B19</f>
        <v>80</v>
      </c>
      <c r="C17" s="201">
        <f>'[2]17'!C19</f>
        <v>0</v>
      </c>
      <c r="D17" s="201">
        <f>'[2]17'!D19</f>
        <v>0</v>
      </c>
      <c r="E17" s="201">
        <f>'[2]17'!E19</f>
        <v>0</v>
      </c>
      <c r="F17" s="15">
        <f t="shared" si="6"/>
        <v>80</v>
      </c>
      <c r="G17" s="200">
        <f>'[2]17'!H19</f>
        <v>34</v>
      </c>
      <c r="H17" s="201">
        <f>'[2]17'!I19</f>
        <v>0</v>
      </c>
      <c r="I17" s="201">
        <f>'[2]17'!J19</f>
        <v>0</v>
      </c>
      <c r="J17" s="201">
        <f>'[2]17'!K19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'[2]17'!B20</f>
        <v>80</v>
      </c>
      <c r="C18" s="201">
        <f>'[2]17'!C20</f>
        <v>0</v>
      </c>
      <c r="D18" s="201">
        <f>'[2]17'!D20</f>
        <v>0</v>
      </c>
      <c r="E18" s="201">
        <f>'[2]17'!E20</f>
        <v>0</v>
      </c>
      <c r="F18" s="15">
        <f t="shared" si="6"/>
        <v>80</v>
      </c>
      <c r="G18" s="200">
        <f>'[2]17'!H20</f>
        <v>34</v>
      </c>
      <c r="H18" s="201">
        <f>'[2]17'!I20</f>
        <v>0</v>
      </c>
      <c r="I18" s="201">
        <f>'[2]17'!J20</f>
        <v>0</v>
      </c>
      <c r="J18" s="201">
        <f>'[2]17'!K20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'[2]17'!B21</f>
        <v>80</v>
      </c>
      <c r="C19" s="201">
        <f>'[2]17'!C21</f>
        <v>0</v>
      </c>
      <c r="D19" s="201">
        <f>'[2]17'!D21</f>
        <v>0</v>
      </c>
      <c r="E19" s="201">
        <f>'[2]17'!E21</f>
        <v>0</v>
      </c>
      <c r="F19" s="15">
        <f t="shared" si="6"/>
        <v>80</v>
      </c>
      <c r="G19" s="200">
        <f>'[2]17'!H21</f>
        <v>34</v>
      </c>
      <c r="H19" s="201">
        <f>'[2]17'!I21</f>
        <v>0</v>
      </c>
      <c r="I19" s="201">
        <f>'[2]17'!J21</f>
        <v>0</v>
      </c>
      <c r="J19" s="201">
        <f>'[2]17'!K21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'[2]17'!B22</f>
        <v>80</v>
      </c>
      <c r="C20" s="201">
        <f>'[2]17'!C22</f>
        <v>0</v>
      </c>
      <c r="D20" s="201">
        <f>'[2]17'!D22</f>
        <v>0</v>
      </c>
      <c r="E20" s="201">
        <f>'[2]17'!E22</f>
        <v>0</v>
      </c>
      <c r="F20" s="15">
        <f t="shared" si="6"/>
        <v>80</v>
      </c>
      <c r="G20" s="200">
        <f>'[2]17'!H22</f>
        <v>34</v>
      </c>
      <c r="H20" s="201">
        <f>'[2]17'!I22</f>
        <v>0</v>
      </c>
      <c r="I20" s="201">
        <f>'[2]17'!J22</f>
        <v>0</v>
      </c>
      <c r="J20" s="201">
        <f>'[2]17'!K22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'[2]17'!B23</f>
        <v>80</v>
      </c>
      <c r="C21" s="201">
        <f>'[2]17'!C23</f>
        <v>0</v>
      </c>
      <c r="D21" s="201">
        <f>'[2]17'!D23</f>
        <v>0</v>
      </c>
      <c r="E21" s="201">
        <f>'[2]17'!E23</f>
        <v>0</v>
      </c>
      <c r="F21" s="15">
        <f t="shared" si="6"/>
        <v>80</v>
      </c>
      <c r="G21" s="200">
        <f>'[2]17'!H23</f>
        <v>34</v>
      </c>
      <c r="H21" s="201">
        <f>'[2]17'!I23</f>
        <v>0</v>
      </c>
      <c r="I21" s="201">
        <f>'[2]17'!J23</f>
        <v>0</v>
      </c>
      <c r="J21" s="201">
        <f>'[2]17'!K23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'[2]17'!B24</f>
        <v>80</v>
      </c>
      <c r="C22" s="201">
        <f>'[2]17'!C24</f>
        <v>0</v>
      </c>
      <c r="D22" s="201">
        <f>'[2]17'!D24</f>
        <v>0</v>
      </c>
      <c r="E22" s="201">
        <f>'[2]17'!E24</f>
        <v>0</v>
      </c>
      <c r="F22" s="15">
        <f t="shared" si="6"/>
        <v>80</v>
      </c>
      <c r="G22" s="200">
        <f>'[2]17'!H24</f>
        <v>34</v>
      </c>
      <c r="H22" s="201">
        <f>'[2]17'!I24</f>
        <v>0</v>
      </c>
      <c r="I22" s="201">
        <f>'[2]17'!J24</f>
        <v>0</v>
      </c>
      <c r="J22" s="201">
        <f>'[2]17'!K24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'[2]17'!B25</f>
        <v>80</v>
      </c>
      <c r="C23" s="201">
        <f>'[2]17'!C25</f>
        <v>0</v>
      </c>
      <c r="D23" s="201">
        <f>'[2]17'!D25</f>
        <v>0</v>
      </c>
      <c r="E23" s="201">
        <f>'[2]17'!E25</f>
        <v>0</v>
      </c>
      <c r="F23" s="15">
        <f t="shared" si="6"/>
        <v>80</v>
      </c>
      <c r="G23" s="200">
        <f>'[2]17'!H25</f>
        <v>34</v>
      </c>
      <c r="H23" s="201">
        <f>'[2]17'!I25</f>
        <v>0</v>
      </c>
      <c r="I23" s="201">
        <f>'[2]17'!J25</f>
        <v>0</v>
      </c>
      <c r="J23" s="201">
        <f>'[2]17'!K25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'[2]17'!B26</f>
        <v>80</v>
      </c>
      <c r="C24" s="201">
        <f>'[2]17'!C26</f>
        <v>0</v>
      </c>
      <c r="D24" s="201">
        <f>'[2]17'!D26</f>
        <v>0</v>
      </c>
      <c r="E24" s="201">
        <f>'[2]17'!E26</f>
        <v>0</v>
      </c>
      <c r="F24" s="15">
        <f t="shared" si="6"/>
        <v>80</v>
      </c>
      <c r="G24" s="200">
        <f>'[2]17'!H26</f>
        <v>34</v>
      </c>
      <c r="H24" s="201">
        <f>'[2]17'!I26</f>
        <v>0</v>
      </c>
      <c r="I24" s="201">
        <f>'[2]17'!J26</f>
        <v>0</v>
      </c>
      <c r="J24" s="201">
        <f>'[2]17'!K26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'[2]17'!B27</f>
        <v>80</v>
      </c>
      <c r="C25" s="201">
        <f>'[2]17'!C27</f>
        <v>0</v>
      </c>
      <c r="D25" s="201">
        <f>'[2]17'!D27</f>
        <v>0</v>
      </c>
      <c r="E25" s="201">
        <f>'[2]17'!E27</f>
        <v>0</v>
      </c>
      <c r="F25" s="15">
        <f t="shared" si="6"/>
        <v>80</v>
      </c>
      <c r="G25" s="200">
        <f>'[2]17'!H27</f>
        <v>34</v>
      </c>
      <c r="H25" s="201">
        <f>'[2]17'!I27</f>
        <v>0</v>
      </c>
      <c r="I25" s="201">
        <f>'[2]17'!J27</f>
        <v>0</v>
      </c>
      <c r="J25" s="201">
        <f>'[2]17'!K27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'[2]17'!B28</f>
        <v>80</v>
      </c>
      <c r="C26" s="201">
        <f>'[2]17'!C28</f>
        <v>0</v>
      </c>
      <c r="D26" s="201">
        <f>'[2]17'!D28</f>
        <v>0</v>
      </c>
      <c r="E26" s="201">
        <f>'[2]17'!E28</f>
        <v>0</v>
      </c>
      <c r="F26" s="15">
        <f t="shared" si="6"/>
        <v>80</v>
      </c>
      <c r="G26" s="200">
        <f>'[2]17'!H28</f>
        <v>34</v>
      </c>
      <c r="H26" s="201">
        <f>'[2]17'!I28</f>
        <v>0</v>
      </c>
      <c r="I26" s="201">
        <f>'[2]17'!J28</f>
        <v>0</v>
      </c>
      <c r="J26" s="201">
        <f>'[2]17'!K28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'[2]17'!B29</f>
        <v>80</v>
      </c>
      <c r="C27" s="201">
        <f>'[2]17'!C29</f>
        <v>0</v>
      </c>
      <c r="D27" s="201">
        <f>'[2]17'!D29</f>
        <v>0</v>
      </c>
      <c r="E27" s="201">
        <f>'[2]17'!E29</f>
        <v>0</v>
      </c>
      <c r="F27" s="15">
        <f t="shared" si="6"/>
        <v>80</v>
      </c>
      <c r="G27" s="200">
        <f>'[2]17'!H29</f>
        <v>33</v>
      </c>
      <c r="H27" s="201">
        <f>'[2]17'!I29</f>
        <v>0</v>
      </c>
      <c r="I27" s="201">
        <f>'[2]17'!J29</f>
        <v>0</v>
      </c>
      <c r="J27" s="201">
        <f>'[2]17'!K29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  <c r="S27" s="18"/>
    </row>
    <row r="28" spans="1:19">
      <c r="A28" s="8" t="s">
        <v>70</v>
      </c>
      <c r="B28" s="200">
        <f>'[2]17'!B30</f>
        <v>80</v>
      </c>
      <c r="C28" s="201">
        <f>'[2]17'!C30</f>
        <v>0</v>
      </c>
      <c r="D28" s="201">
        <f>'[2]17'!D30</f>
        <v>0</v>
      </c>
      <c r="E28" s="201">
        <f>'[2]17'!E30</f>
        <v>0</v>
      </c>
      <c r="F28" s="15">
        <f t="shared" si="6"/>
        <v>80</v>
      </c>
      <c r="G28" s="200">
        <f>'[2]17'!H30</f>
        <v>33</v>
      </c>
      <c r="H28" s="201">
        <f>'[2]17'!I30</f>
        <v>0</v>
      </c>
      <c r="I28" s="201">
        <f>'[2]17'!J30</f>
        <v>0</v>
      </c>
      <c r="J28" s="201">
        <f>'[2]17'!K30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  <c r="S28" s="18"/>
    </row>
    <row r="29" spans="1:19">
      <c r="A29" s="8" t="s">
        <v>71</v>
      </c>
      <c r="B29" s="200">
        <f>'[2]17'!B31</f>
        <v>80</v>
      </c>
      <c r="C29" s="201">
        <f>'[2]17'!C31</f>
        <v>0</v>
      </c>
      <c r="D29" s="201">
        <f>'[2]17'!D31</f>
        <v>0</v>
      </c>
      <c r="E29" s="201">
        <f>'[2]17'!E31</f>
        <v>0</v>
      </c>
      <c r="F29" s="15">
        <f t="shared" si="6"/>
        <v>80</v>
      </c>
      <c r="G29" s="200">
        <f>'[2]17'!H31</f>
        <v>33</v>
      </c>
      <c r="H29" s="201">
        <f>'[2]17'!I31</f>
        <v>0</v>
      </c>
      <c r="I29" s="201">
        <f>'[2]17'!J31</f>
        <v>0</v>
      </c>
      <c r="J29" s="201">
        <f>'[2]17'!K31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  <c r="S29" s="18"/>
    </row>
    <row r="30" spans="1:19">
      <c r="A30" s="8" t="s">
        <v>72</v>
      </c>
      <c r="B30" s="200">
        <f>'[2]17'!B32</f>
        <v>80</v>
      </c>
      <c r="C30" s="201">
        <f>'[2]17'!C32</f>
        <v>0</v>
      </c>
      <c r="D30" s="201">
        <f>'[2]17'!D32</f>
        <v>0</v>
      </c>
      <c r="E30" s="201">
        <f>'[2]17'!E32</f>
        <v>0</v>
      </c>
      <c r="F30" s="15">
        <f t="shared" si="6"/>
        <v>80</v>
      </c>
      <c r="G30" s="200">
        <f>'[2]17'!H32</f>
        <v>33</v>
      </c>
      <c r="H30" s="201">
        <f>'[2]17'!I32</f>
        <v>0</v>
      </c>
      <c r="I30" s="201">
        <f>'[2]17'!J32</f>
        <v>0</v>
      </c>
      <c r="J30" s="201">
        <f>'[2]17'!K32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  <c r="S30" s="18"/>
    </row>
    <row r="31" spans="1:19">
      <c r="A31" s="8" t="s">
        <v>73</v>
      </c>
      <c r="B31" s="200">
        <f>'[2]17'!B33</f>
        <v>80</v>
      </c>
      <c r="C31" s="201">
        <f>'[2]17'!C33</f>
        <v>0</v>
      </c>
      <c r="D31" s="201">
        <f>'[2]17'!D33</f>
        <v>0</v>
      </c>
      <c r="E31" s="201">
        <f>'[2]17'!E33</f>
        <v>0</v>
      </c>
      <c r="F31" s="15">
        <f t="shared" si="6"/>
        <v>80</v>
      </c>
      <c r="G31" s="200">
        <f>'[2]17'!H33</f>
        <v>33</v>
      </c>
      <c r="H31" s="201">
        <f>'[2]17'!I33</f>
        <v>0</v>
      </c>
      <c r="I31" s="201">
        <f>'[2]17'!J33</f>
        <v>0</v>
      </c>
      <c r="J31" s="201">
        <f>'[2]17'!K33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  <c r="S31" s="18"/>
    </row>
    <row r="32" spans="1:19">
      <c r="A32" s="8" t="s">
        <v>74</v>
      </c>
      <c r="B32" s="200">
        <f>'[2]17'!B34</f>
        <v>80</v>
      </c>
      <c r="C32" s="201">
        <f>'[2]17'!C34</f>
        <v>0</v>
      </c>
      <c r="D32" s="201">
        <f>'[2]17'!D34</f>
        <v>0</v>
      </c>
      <c r="E32" s="201">
        <f>'[2]17'!E34</f>
        <v>0</v>
      </c>
      <c r="F32" s="15">
        <f t="shared" si="6"/>
        <v>80</v>
      </c>
      <c r="G32" s="200">
        <f>'[2]17'!H34</f>
        <v>33</v>
      </c>
      <c r="H32" s="201">
        <f>'[2]17'!I34</f>
        <v>0</v>
      </c>
      <c r="I32" s="201">
        <f>'[2]17'!J34</f>
        <v>0</v>
      </c>
      <c r="J32" s="201">
        <f>'[2]17'!K34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  <c r="S32" s="18"/>
    </row>
    <row r="33" spans="1:19">
      <c r="A33" s="8" t="s">
        <v>75</v>
      </c>
      <c r="B33" s="200">
        <f>'[2]17'!B35</f>
        <v>80</v>
      </c>
      <c r="C33" s="201">
        <f>'[2]17'!C35</f>
        <v>0</v>
      </c>
      <c r="D33" s="201">
        <f>'[2]17'!D35</f>
        <v>0</v>
      </c>
      <c r="E33" s="201">
        <f>'[2]17'!E35</f>
        <v>0</v>
      </c>
      <c r="F33" s="15">
        <f t="shared" si="6"/>
        <v>80</v>
      </c>
      <c r="G33" s="200">
        <f>'[2]17'!H35</f>
        <v>33</v>
      </c>
      <c r="H33" s="201">
        <f>'[2]17'!I35</f>
        <v>0</v>
      </c>
      <c r="I33" s="201">
        <f>'[2]17'!J35</f>
        <v>0</v>
      </c>
      <c r="J33" s="201">
        <f>'[2]17'!K35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  <c r="S33" s="18"/>
    </row>
    <row r="34" spans="1:19">
      <c r="A34" s="8" t="s">
        <v>76</v>
      </c>
      <c r="B34" s="200">
        <f>'[2]17'!B36</f>
        <v>80</v>
      </c>
      <c r="C34" s="201">
        <f>'[2]17'!C36</f>
        <v>0</v>
      </c>
      <c r="D34" s="201">
        <f>'[2]17'!D36</f>
        <v>0</v>
      </c>
      <c r="E34" s="201">
        <f>'[2]17'!E36</f>
        <v>0</v>
      </c>
      <c r="F34" s="15">
        <f t="shared" si="6"/>
        <v>80</v>
      </c>
      <c r="G34" s="200">
        <f>'[2]17'!H36</f>
        <v>33</v>
      </c>
      <c r="H34" s="201">
        <f>'[2]17'!I36</f>
        <v>0</v>
      </c>
      <c r="I34" s="201">
        <f>'[2]17'!J36</f>
        <v>0</v>
      </c>
      <c r="J34" s="201">
        <f>'[2]17'!K36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  <c r="S34" s="18"/>
    </row>
    <row r="35" spans="1:19">
      <c r="A35" s="8" t="s">
        <v>77</v>
      </c>
      <c r="B35" s="200">
        <f>'[2]17'!B37</f>
        <v>80</v>
      </c>
      <c r="C35" s="201">
        <f>'[2]17'!C37</f>
        <v>0</v>
      </c>
      <c r="D35" s="201">
        <f>'[2]17'!D37</f>
        <v>0</v>
      </c>
      <c r="E35" s="201">
        <f>'[2]17'!E37</f>
        <v>0</v>
      </c>
      <c r="F35" s="15">
        <f t="shared" si="6"/>
        <v>80</v>
      </c>
      <c r="G35" s="200">
        <f>'[2]17'!H37</f>
        <v>33</v>
      </c>
      <c r="H35" s="201">
        <f>'[2]17'!I37</f>
        <v>0</v>
      </c>
      <c r="I35" s="201">
        <f>'[2]17'!J37</f>
        <v>0</v>
      </c>
      <c r="J35" s="201">
        <f>'[2]17'!K37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  <c r="S35" s="18"/>
    </row>
    <row r="36" spans="1:19">
      <c r="A36" s="8" t="s">
        <v>78</v>
      </c>
      <c r="B36" s="200">
        <f>'[2]17'!B38</f>
        <v>80</v>
      </c>
      <c r="C36" s="201">
        <f>'[2]17'!C38</f>
        <v>0</v>
      </c>
      <c r="D36" s="201">
        <f>'[2]17'!D38</f>
        <v>0</v>
      </c>
      <c r="E36" s="201">
        <f>'[2]17'!E38</f>
        <v>0</v>
      </c>
      <c r="F36" s="15">
        <f t="shared" si="6"/>
        <v>80</v>
      </c>
      <c r="G36" s="200">
        <f>'[2]17'!H38</f>
        <v>33</v>
      </c>
      <c r="H36" s="201">
        <f>'[2]17'!I38</f>
        <v>0</v>
      </c>
      <c r="I36" s="201">
        <f>'[2]17'!J38</f>
        <v>0</v>
      </c>
      <c r="J36" s="201">
        <f>'[2]17'!K38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  <c r="S36" s="18"/>
    </row>
    <row r="37" spans="1:19">
      <c r="A37" s="8" t="s">
        <v>79</v>
      </c>
      <c r="B37" s="200">
        <f>'[2]17'!B39</f>
        <v>80</v>
      </c>
      <c r="C37" s="201">
        <f>'[2]17'!C39</f>
        <v>0</v>
      </c>
      <c r="D37" s="201">
        <f>'[2]17'!D39</f>
        <v>0</v>
      </c>
      <c r="E37" s="201">
        <f>'[2]17'!E39</f>
        <v>0</v>
      </c>
      <c r="F37" s="15">
        <f t="shared" si="6"/>
        <v>80</v>
      </c>
      <c r="G37" s="200">
        <f>'[2]17'!H39</f>
        <v>33</v>
      </c>
      <c r="H37" s="201">
        <f>'[2]17'!I39</f>
        <v>0</v>
      </c>
      <c r="I37" s="201">
        <f>'[2]17'!J39</f>
        <v>0</v>
      </c>
      <c r="J37" s="201">
        <f>'[2]17'!K39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200">
        <f>'[2]17'!B40</f>
        <v>80</v>
      </c>
      <c r="C38" s="201">
        <f>'[2]17'!C40</f>
        <v>0</v>
      </c>
      <c r="D38" s="201">
        <f>'[2]17'!D40</f>
        <v>0</v>
      </c>
      <c r="E38" s="201">
        <f>'[2]17'!E40</f>
        <v>0</v>
      </c>
      <c r="F38" s="15">
        <f t="shared" si="6"/>
        <v>80</v>
      </c>
      <c r="G38" s="200">
        <f>'[2]17'!H40</f>
        <v>33</v>
      </c>
      <c r="H38" s="201">
        <f>'[2]17'!I40</f>
        <v>0</v>
      </c>
      <c r="I38" s="201">
        <f>'[2]17'!J40</f>
        <v>0</v>
      </c>
      <c r="J38" s="201">
        <f>'[2]17'!K40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200">
        <f>'[2]17'!B41</f>
        <v>80</v>
      </c>
      <c r="C39" s="201">
        <f>'[2]17'!C41</f>
        <v>0</v>
      </c>
      <c r="D39" s="201">
        <f>'[2]17'!D41</f>
        <v>0</v>
      </c>
      <c r="E39" s="201">
        <f>'[2]17'!E41</f>
        <v>0</v>
      </c>
      <c r="F39" s="15">
        <f t="shared" si="6"/>
        <v>80</v>
      </c>
      <c r="G39" s="200">
        <f>'[2]17'!H41</f>
        <v>33</v>
      </c>
      <c r="H39" s="201">
        <f>'[2]17'!I41</f>
        <v>0</v>
      </c>
      <c r="I39" s="201">
        <f>'[2]17'!J41</f>
        <v>0</v>
      </c>
      <c r="J39" s="201">
        <f>'[2]17'!K41</f>
        <v>0</v>
      </c>
      <c r="K39" s="15">
        <f t="shared" si="3"/>
        <v>33</v>
      </c>
      <c r="L39" s="18">
        <f>frq!C39</f>
        <v>1</v>
      </c>
      <c r="M39" s="125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  <c r="S39" s="18"/>
    </row>
    <row r="40" spans="1:19">
      <c r="A40" s="8" t="s">
        <v>82</v>
      </c>
      <c r="B40" s="200">
        <f>'[2]17'!B42</f>
        <v>80</v>
      </c>
      <c r="C40" s="201">
        <f>'[2]17'!C42</f>
        <v>0</v>
      </c>
      <c r="D40" s="201">
        <f>'[2]17'!D42</f>
        <v>0</v>
      </c>
      <c r="E40" s="201">
        <f>'[2]17'!E42</f>
        <v>0</v>
      </c>
      <c r="F40" s="15">
        <f t="shared" si="6"/>
        <v>80</v>
      </c>
      <c r="G40" s="200">
        <f>'[2]17'!H42</f>
        <v>33</v>
      </c>
      <c r="H40" s="201">
        <f>'[2]17'!I42</f>
        <v>0</v>
      </c>
      <c r="I40" s="201">
        <f>'[2]17'!J42</f>
        <v>0</v>
      </c>
      <c r="J40" s="201">
        <f>'[2]17'!K42</f>
        <v>0</v>
      </c>
      <c r="K40" s="15">
        <f t="shared" si="3"/>
        <v>33</v>
      </c>
      <c r="L40" s="18">
        <f>frq!C40</f>
        <v>1</v>
      </c>
      <c r="M40" s="125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  <c r="S40" s="18"/>
    </row>
    <row r="41" spans="1:19">
      <c r="A41" s="8" t="s">
        <v>83</v>
      </c>
      <c r="B41" s="200">
        <f>'[2]17'!B43</f>
        <v>80</v>
      </c>
      <c r="C41" s="201">
        <f>'[2]17'!C43</f>
        <v>0</v>
      </c>
      <c r="D41" s="201">
        <f>'[2]17'!D43</f>
        <v>0</v>
      </c>
      <c r="E41" s="201">
        <f>'[2]17'!E43</f>
        <v>0</v>
      </c>
      <c r="F41" s="15">
        <f t="shared" si="6"/>
        <v>80</v>
      </c>
      <c r="G41" s="200">
        <f>'[2]17'!H43</f>
        <v>33</v>
      </c>
      <c r="H41" s="201">
        <f>'[2]17'!I43</f>
        <v>0</v>
      </c>
      <c r="I41" s="201">
        <f>'[2]17'!J43</f>
        <v>0</v>
      </c>
      <c r="J41" s="201">
        <f>'[2]17'!K43</f>
        <v>0</v>
      </c>
      <c r="K41" s="15">
        <f t="shared" si="3"/>
        <v>33</v>
      </c>
      <c r="L41" s="18">
        <f>frq!C41</f>
        <v>1</v>
      </c>
      <c r="M41" s="125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  <c r="S41" s="18"/>
    </row>
    <row r="42" spans="1:19">
      <c r="A42" s="8" t="s">
        <v>84</v>
      </c>
      <c r="B42" s="200">
        <f>'[2]17'!B44</f>
        <v>80</v>
      </c>
      <c r="C42" s="201">
        <f>'[2]17'!C44</f>
        <v>0</v>
      </c>
      <c r="D42" s="201">
        <f>'[2]17'!D44</f>
        <v>0</v>
      </c>
      <c r="E42" s="201">
        <f>'[2]17'!E44</f>
        <v>0</v>
      </c>
      <c r="F42" s="15">
        <f t="shared" si="6"/>
        <v>80</v>
      </c>
      <c r="G42" s="200">
        <f>'[2]17'!H44</f>
        <v>33</v>
      </c>
      <c r="H42" s="201">
        <f>'[2]17'!I44</f>
        <v>0</v>
      </c>
      <c r="I42" s="201">
        <f>'[2]17'!J44</f>
        <v>0</v>
      </c>
      <c r="J42" s="201">
        <f>'[2]17'!K44</f>
        <v>0</v>
      </c>
      <c r="K42" s="15">
        <f t="shared" si="3"/>
        <v>33</v>
      </c>
      <c r="L42" s="18">
        <f>frq!C42</f>
        <v>1</v>
      </c>
      <c r="M42" s="125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  <c r="S42" s="18"/>
    </row>
    <row r="43" spans="1:19">
      <c r="A43" s="8" t="s">
        <v>85</v>
      </c>
      <c r="B43" s="200">
        <f>'[2]17'!B45</f>
        <v>80</v>
      </c>
      <c r="C43" s="201">
        <f>'[2]17'!C45</f>
        <v>0</v>
      </c>
      <c r="D43" s="201">
        <f>'[2]17'!D45</f>
        <v>0</v>
      </c>
      <c r="E43" s="201">
        <f>'[2]17'!E45</f>
        <v>0</v>
      </c>
      <c r="F43" s="15">
        <f t="shared" si="6"/>
        <v>80</v>
      </c>
      <c r="G43" s="200">
        <f>'[2]17'!H45</f>
        <v>33</v>
      </c>
      <c r="H43" s="201">
        <f>'[2]17'!I45</f>
        <v>0</v>
      </c>
      <c r="I43" s="201">
        <f>'[2]17'!J45</f>
        <v>0</v>
      </c>
      <c r="J43" s="201">
        <f>'[2]17'!K45</f>
        <v>0</v>
      </c>
      <c r="K43" s="15">
        <f t="shared" si="3"/>
        <v>33</v>
      </c>
      <c r="L43" s="18">
        <f>frq!C43</f>
        <v>1</v>
      </c>
      <c r="M43" s="125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  <c r="S43" s="18"/>
    </row>
    <row r="44" spans="1:19">
      <c r="A44" s="8" t="s">
        <v>86</v>
      </c>
      <c r="B44" s="200">
        <f>'[2]17'!B46</f>
        <v>80</v>
      </c>
      <c r="C44" s="201">
        <f>'[2]17'!C46</f>
        <v>0</v>
      </c>
      <c r="D44" s="201">
        <f>'[2]17'!D46</f>
        <v>0</v>
      </c>
      <c r="E44" s="201">
        <f>'[2]17'!E46</f>
        <v>0</v>
      </c>
      <c r="F44" s="15">
        <f t="shared" si="6"/>
        <v>80</v>
      </c>
      <c r="G44" s="200">
        <f>'[2]17'!H46</f>
        <v>33</v>
      </c>
      <c r="H44" s="201">
        <f>'[2]17'!I46</f>
        <v>0</v>
      </c>
      <c r="I44" s="201">
        <f>'[2]17'!J46</f>
        <v>0</v>
      </c>
      <c r="J44" s="201">
        <f>'[2]17'!K46</f>
        <v>0</v>
      </c>
      <c r="K44" s="15">
        <f t="shared" si="3"/>
        <v>33</v>
      </c>
      <c r="L44" s="18">
        <f>frq!C44</f>
        <v>1</v>
      </c>
      <c r="M44" s="125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  <c r="S44" s="18"/>
    </row>
    <row r="45" spans="1:19">
      <c r="A45" s="8" t="s">
        <v>87</v>
      </c>
      <c r="B45" s="200">
        <f>'[2]17'!B47</f>
        <v>80</v>
      </c>
      <c r="C45" s="201">
        <f>'[2]17'!C47</f>
        <v>0</v>
      </c>
      <c r="D45" s="201">
        <f>'[2]17'!D47</f>
        <v>0</v>
      </c>
      <c r="E45" s="201">
        <f>'[2]17'!E47</f>
        <v>0</v>
      </c>
      <c r="F45" s="15">
        <f t="shared" si="6"/>
        <v>80</v>
      </c>
      <c r="G45" s="200">
        <f>'[2]17'!H47</f>
        <v>32</v>
      </c>
      <c r="H45" s="201">
        <f>'[2]17'!I47</f>
        <v>0</v>
      </c>
      <c r="I45" s="201">
        <f>'[2]17'!J47</f>
        <v>0</v>
      </c>
      <c r="J45" s="201">
        <f>'[2]17'!K47</f>
        <v>0</v>
      </c>
      <c r="K45" s="15">
        <f t="shared" si="3"/>
        <v>32</v>
      </c>
      <c r="L45" s="18">
        <f>frq!C45</f>
        <v>1</v>
      </c>
      <c r="M45" s="125">
        <f t="shared" si="4"/>
        <v>31.6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31.6</v>
      </c>
      <c r="R45" s="18">
        <v>0.4</v>
      </c>
      <c r="S45" s="18"/>
    </row>
    <row r="46" spans="1:19">
      <c r="A46" s="8" t="s">
        <v>88</v>
      </c>
      <c r="B46" s="200">
        <f>'[2]17'!B48</f>
        <v>80</v>
      </c>
      <c r="C46" s="201">
        <f>'[2]17'!C48</f>
        <v>0</v>
      </c>
      <c r="D46" s="201">
        <f>'[2]17'!D48</f>
        <v>0</v>
      </c>
      <c r="E46" s="201">
        <f>'[2]17'!E48</f>
        <v>0</v>
      </c>
      <c r="F46" s="15">
        <f t="shared" si="6"/>
        <v>80</v>
      </c>
      <c r="G46" s="200">
        <f>'[2]17'!H48</f>
        <v>32</v>
      </c>
      <c r="H46" s="201">
        <f>'[2]17'!I48</f>
        <v>0</v>
      </c>
      <c r="I46" s="201">
        <f>'[2]17'!J48</f>
        <v>0</v>
      </c>
      <c r="J46" s="201">
        <f>'[2]17'!K48</f>
        <v>0</v>
      </c>
      <c r="K46" s="15">
        <f t="shared" si="3"/>
        <v>32</v>
      </c>
      <c r="L46" s="18">
        <f>frq!C46</f>
        <v>1</v>
      </c>
      <c r="M46" s="125">
        <f t="shared" si="4"/>
        <v>31.6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31.6</v>
      </c>
      <c r="R46" s="18">
        <v>0.4</v>
      </c>
      <c r="S46" s="18"/>
    </row>
    <row r="47" spans="1:19">
      <c r="A47" s="8" t="s">
        <v>89</v>
      </c>
      <c r="B47" s="200">
        <f>'[2]17'!B49</f>
        <v>80</v>
      </c>
      <c r="C47" s="201">
        <f>'[2]17'!C49</f>
        <v>0</v>
      </c>
      <c r="D47" s="201">
        <f>'[2]17'!D49</f>
        <v>0</v>
      </c>
      <c r="E47" s="201">
        <f>'[2]17'!E49</f>
        <v>0</v>
      </c>
      <c r="F47" s="15">
        <f t="shared" si="6"/>
        <v>80</v>
      </c>
      <c r="G47" s="200">
        <f>'[2]17'!H49</f>
        <v>32</v>
      </c>
      <c r="H47" s="201">
        <f>'[2]17'!I49</f>
        <v>0</v>
      </c>
      <c r="I47" s="201">
        <f>'[2]17'!J49</f>
        <v>0</v>
      </c>
      <c r="J47" s="201">
        <f>'[2]17'!K49</f>
        <v>0</v>
      </c>
      <c r="K47" s="15">
        <f t="shared" si="3"/>
        <v>32</v>
      </c>
      <c r="L47" s="18">
        <f>frq!C47</f>
        <v>1</v>
      </c>
      <c r="M47" s="125">
        <f t="shared" si="4"/>
        <v>31.6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31.6</v>
      </c>
      <c r="R47" s="18">
        <v>0.4</v>
      </c>
      <c r="S47" s="18"/>
    </row>
    <row r="48" spans="1:19">
      <c r="A48" s="8" t="s">
        <v>90</v>
      </c>
      <c r="B48" s="200">
        <f>'[2]17'!B50</f>
        <v>80</v>
      </c>
      <c r="C48" s="201">
        <f>'[2]17'!C50</f>
        <v>0</v>
      </c>
      <c r="D48" s="201">
        <f>'[2]17'!D50</f>
        <v>0</v>
      </c>
      <c r="E48" s="201">
        <f>'[2]17'!E50</f>
        <v>0</v>
      </c>
      <c r="F48" s="15">
        <f t="shared" si="6"/>
        <v>80</v>
      </c>
      <c r="G48" s="200">
        <f>'[2]17'!H50</f>
        <v>32</v>
      </c>
      <c r="H48" s="201">
        <f>'[2]17'!I50</f>
        <v>0</v>
      </c>
      <c r="I48" s="201">
        <f>'[2]17'!J50</f>
        <v>0</v>
      </c>
      <c r="J48" s="201">
        <f>'[2]17'!K50</f>
        <v>0</v>
      </c>
      <c r="K48" s="15">
        <f t="shared" si="3"/>
        <v>32</v>
      </c>
      <c r="L48" s="18">
        <f>frq!C48</f>
        <v>1</v>
      </c>
      <c r="M48" s="125">
        <f t="shared" si="4"/>
        <v>31.6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31.6</v>
      </c>
      <c r="R48" s="18">
        <v>0.4</v>
      </c>
      <c r="S48" s="18"/>
    </row>
    <row r="49" spans="1:19">
      <c r="A49" s="8" t="s">
        <v>91</v>
      </c>
      <c r="B49" s="200">
        <f>'[2]17'!B51</f>
        <v>80</v>
      </c>
      <c r="C49" s="201">
        <f>'[2]17'!C51</f>
        <v>0</v>
      </c>
      <c r="D49" s="201">
        <f>'[2]17'!D51</f>
        <v>0</v>
      </c>
      <c r="E49" s="201">
        <f>'[2]17'!E51</f>
        <v>0</v>
      </c>
      <c r="F49" s="15">
        <f t="shared" si="6"/>
        <v>80</v>
      </c>
      <c r="G49" s="200">
        <f>'[2]17'!H51</f>
        <v>32</v>
      </c>
      <c r="H49" s="201">
        <f>'[2]17'!I51</f>
        <v>0</v>
      </c>
      <c r="I49" s="201">
        <f>'[2]17'!J51</f>
        <v>0</v>
      </c>
      <c r="J49" s="201">
        <f>'[2]17'!K51</f>
        <v>0</v>
      </c>
      <c r="K49" s="15">
        <f t="shared" si="3"/>
        <v>32</v>
      </c>
      <c r="L49" s="18">
        <f>frq!C49</f>
        <v>1</v>
      </c>
      <c r="M49" s="125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  <c r="S49" s="18"/>
    </row>
    <row r="50" spans="1:19">
      <c r="A50" s="8" t="s">
        <v>92</v>
      </c>
      <c r="B50" s="200">
        <f>'[2]17'!B52</f>
        <v>80</v>
      </c>
      <c r="C50" s="201">
        <f>'[2]17'!C52</f>
        <v>0</v>
      </c>
      <c r="D50" s="201">
        <f>'[2]17'!D52</f>
        <v>0</v>
      </c>
      <c r="E50" s="201">
        <f>'[2]17'!E52</f>
        <v>0</v>
      </c>
      <c r="F50" s="15">
        <f t="shared" si="6"/>
        <v>80</v>
      </c>
      <c r="G50" s="200">
        <f>'[2]17'!H52</f>
        <v>32</v>
      </c>
      <c r="H50" s="201">
        <f>'[2]17'!I52</f>
        <v>0</v>
      </c>
      <c r="I50" s="201">
        <f>'[2]17'!J52</f>
        <v>0</v>
      </c>
      <c r="J50" s="201">
        <f>'[2]17'!K52</f>
        <v>0</v>
      </c>
      <c r="K50" s="15">
        <f t="shared" si="3"/>
        <v>32</v>
      </c>
      <c r="L50" s="18">
        <f>frq!C50</f>
        <v>1</v>
      </c>
      <c r="M50" s="125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  <c r="S50" s="18"/>
    </row>
    <row r="51" spans="1:19">
      <c r="A51" s="8" t="s">
        <v>93</v>
      </c>
      <c r="B51" s="200">
        <f>'[2]17'!B53</f>
        <v>80</v>
      </c>
      <c r="C51" s="201">
        <f>'[2]17'!C53</f>
        <v>0</v>
      </c>
      <c r="D51" s="201">
        <f>'[2]17'!D53</f>
        <v>0</v>
      </c>
      <c r="E51" s="201">
        <f>'[2]17'!E53</f>
        <v>0</v>
      </c>
      <c r="F51" s="15">
        <f t="shared" si="6"/>
        <v>80</v>
      </c>
      <c r="G51" s="200">
        <f>'[2]17'!H53</f>
        <v>32</v>
      </c>
      <c r="H51" s="201">
        <f>'[2]17'!I53</f>
        <v>0</v>
      </c>
      <c r="I51" s="201">
        <f>'[2]17'!J53</f>
        <v>0</v>
      </c>
      <c r="J51" s="201">
        <f>'[2]17'!K53</f>
        <v>0</v>
      </c>
      <c r="K51" s="15">
        <f t="shared" si="3"/>
        <v>32</v>
      </c>
      <c r="L51" s="18">
        <f>frq!C51</f>
        <v>1</v>
      </c>
      <c r="M51" s="125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  <c r="S51" s="18"/>
    </row>
    <row r="52" spans="1:19">
      <c r="A52" s="8" t="s">
        <v>94</v>
      </c>
      <c r="B52" s="200">
        <f>'[2]17'!B54</f>
        <v>80</v>
      </c>
      <c r="C52" s="201">
        <f>'[2]17'!C54</f>
        <v>0</v>
      </c>
      <c r="D52" s="201">
        <f>'[2]17'!D54</f>
        <v>0</v>
      </c>
      <c r="E52" s="201">
        <f>'[2]17'!E54</f>
        <v>0</v>
      </c>
      <c r="F52" s="15">
        <f t="shared" si="6"/>
        <v>80</v>
      </c>
      <c r="G52" s="200">
        <f>'[2]17'!H54</f>
        <v>32</v>
      </c>
      <c r="H52" s="201">
        <f>'[2]17'!I54</f>
        <v>0</v>
      </c>
      <c r="I52" s="201">
        <f>'[2]17'!J54</f>
        <v>0</v>
      </c>
      <c r="J52" s="201">
        <f>'[2]17'!K54</f>
        <v>0</v>
      </c>
      <c r="K52" s="15">
        <f t="shared" si="3"/>
        <v>32</v>
      </c>
      <c r="L52" s="18">
        <f>frq!C52</f>
        <v>1</v>
      </c>
      <c r="M52" s="125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  <c r="S52" s="18"/>
    </row>
    <row r="53" spans="1:19">
      <c r="A53" s="8" t="s">
        <v>95</v>
      </c>
      <c r="B53" s="200">
        <f>'[2]17'!B55</f>
        <v>80</v>
      </c>
      <c r="C53" s="201">
        <f>'[2]17'!C55</f>
        <v>0</v>
      </c>
      <c r="D53" s="201">
        <f>'[2]17'!D55</f>
        <v>0</v>
      </c>
      <c r="E53" s="201">
        <f>'[2]17'!E55</f>
        <v>0</v>
      </c>
      <c r="F53" s="15">
        <f t="shared" si="6"/>
        <v>80</v>
      </c>
      <c r="G53" s="200">
        <f>'[2]17'!H55</f>
        <v>32</v>
      </c>
      <c r="H53" s="201">
        <f>'[2]17'!I55</f>
        <v>0</v>
      </c>
      <c r="I53" s="201">
        <f>'[2]17'!J55</f>
        <v>0</v>
      </c>
      <c r="J53" s="201">
        <f>'[2]17'!K55</f>
        <v>0</v>
      </c>
      <c r="K53" s="15">
        <f t="shared" si="3"/>
        <v>32</v>
      </c>
      <c r="L53" s="18">
        <f>frq!C53</f>
        <v>1</v>
      </c>
      <c r="M53" s="125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  <c r="S53" s="18"/>
    </row>
    <row r="54" spans="1:19">
      <c r="A54" s="8" t="s">
        <v>96</v>
      </c>
      <c r="B54" s="200">
        <f>'[2]17'!B56</f>
        <v>80</v>
      </c>
      <c r="C54" s="201">
        <f>'[2]17'!C56</f>
        <v>0</v>
      </c>
      <c r="D54" s="201">
        <f>'[2]17'!D56</f>
        <v>0</v>
      </c>
      <c r="E54" s="201">
        <f>'[2]17'!E56</f>
        <v>0</v>
      </c>
      <c r="F54" s="15">
        <f t="shared" si="6"/>
        <v>80</v>
      </c>
      <c r="G54" s="200">
        <f>'[2]17'!H56</f>
        <v>32</v>
      </c>
      <c r="H54" s="201">
        <f>'[2]17'!I56</f>
        <v>0</v>
      </c>
      <c r="I54" s="201">
        <f>'[2]17'!J56</f>
        <v>0</v>
      </c>
      <c r="J54" s="201">
        <f>'[2]17'!K56</f>
        <v>0</v>
      </c>
      <c r="K54" s="15">
        <f t="shared" si="3"/>
        <v>32</v>
      </c>
      <c r="L54" s="18">
        <f>frq!C54</f>
        <v>1</v>
      </c>
      <c r="M54" s="125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  <c r="S54" s="18"/>
    </row>
    <row r="55" spans="1:19">
      <c r="A55" s="8" t="s">
        <v>97</v>
      </c>
      <c r="B55" s="200">
        <f>'[2]17'!B57</f>
        <v>80</v>
      </c>
      <c r="C55" s="201">
        <f>'[2]17'!C57</f>
        <v>0</v>
      </c>
      <c r="D55" s="201">
        <f>'[2]17'!D57</f>
        <v>0</v>
      </c>
      <c r="E55" s="201">
        <f>'[2]17'!E57</f>
        <v>0</v>
      </c>
      <c r="F55" s="15">
        <f t="shared" si="6"/>
        <v>80</v>
      </c>
      <c r="G55" s="200">
        <f>'[2]17'!H57</f>
        <v>32</v>
      </c>
      <c r="H55" s="201">
        <f>'[2]17'!I57</f>
        <v>0</v>
      </c>
      <c r="I55" s="201">
        <f>'[2]17'!J57</f>
        <v>0</v>
      </c>
      <c r="J55" s="201">
        <f>'[2]17'!K57</f>
        <v>0</v>
      </c>
      <c r="K55" s="15">
        <f t="shared" si="3"/>
        <v>32</v>
      </c>
      <c r="L55" s="18">
        <f>frq!C55</f>
        <v>1</v>
      </c>
      <c r="M55" s="125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  <c r="S55" s="18"/>
    </row>
    <row r="56" spans="1:19">
      <c r="A56" s="8" t="s">
        <v>98</v>
      </c>
      <c r="B56" s="200">
        <f>'[2]17'!B58</f>
        <v>80</v>
      </c>
      <c r="C56" s="201">
        <f>'[2]17'!C58</f>
        <v>0</v>
      </c>
      <c r="D56" s="201">
        <f>'[2]17'!D58</f>
        <v>0</v>
      </c>
      <c r="E56" s="201">
        <f>'[2]17'!E58</f>
        <v>0</v>
      </c>
      <c r="F56" s="15">
        <f t="shared" si="6"/>
        <v>80</v>
      </c>
      <c r="G56" s="200">
        <f>'[2]17'!H58</f>
        <v>32</v>
      </c>
      <c r="H56" s="201">
        <f>'[2]17'!I58</f>
        <v>0</v>
      </c>
      <c r="I56" s="201">
        <f>'[2]17'!J58</f>
        <v>0</v>
      </c>
      <c r="J56" s="201">
        <f>'[2]17'!K58</f>
        <v>0</v>
      </c>
      <c r="K56" s="15">
        <f t="shared" si="3"/>
        <v>32</v>
      </c>
      <c r="L56" s="18">
        <f>frq!C56</f>
        <v>1</v>
      </c>
      <c r="M56" s="125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  <c r="S56" s="18"/>
    </row>
    <row r="57" spans="1:19">
      <c r="A57" s="8" t="s">
        <v>99</v>
      </c>
      <c r="B57" s="200">
        <f>'[2]17'!B59</f>
        <v>80</v>
      </c>
      <c r="C57" s="201">
        <f>'[2]17'!C59</f>
        <v>0</v>
      </c>
      <c r="D57" s="201">
        <f>'[2]17'!D59</f>
        <v>0</v>
      </c>
      <c r="E57" s="201">
        <f>'[2]17'!E59</f>
        <v>0</v>
      </c>
      <c r="F57" s="15">
        <f t="shared" si="6"/>
        <v>80</v>
      </c>
      <c r="G57" s="200">
        <f>'[2]17'!H59</f>
        <v>32</v>
      </c>
      <c r="H57" s="201">
        <f>'[2]17'!I59</f>
        <v>0</v>
      </c>
      <c r="I57" s="201">
        <f>'[2]17'!J59</f>
        <v>0</v>
      </c>
      <c r="J57" s="201">
        <f>'[2]17'!K59</f>
        <v>0</v>
      </c>
      <c r="K57" s="15">
        <f t="shared" si="3"/>
        <v>32</v>
      </c>
      <c r="L57" s="18">
        <f>frq!C57</f>
        <v>1</v>
      </c>
      <c r="M57" s="125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  <c r="S57" s="18"/>
    </row>
    <row r="58" spans="1:19">
      <c r="A58" s="8" t="s">
        <v>100</v>
      </c>
      <c r="B58" s="200">
        <f>'[2]17'!B60</f>
        <v>80</v>
      </c>
      <c r="C58" s="201">
        <f>'[2]17'!C60</f>
        <v>0</v>
      </c>
      <c r="D58" s="201">
        <f>'[2]17'!D60</f>
        <v>0</v>
      </c>
      <c r="E58" s="201">
        <f>'[2]17'!E60</f>
        <v>0</v>
      </c>
      <c r="F58" s="15">
        <f t="shared" si="6"/>
        <v>80</v>
      </c>
      <c r="G58" s="200">
        <f>'[2]17'!H60</f>
        <v>32</v>
      </c>
      <c r="H58" s="201">
        <f>'[2]17'!I60</f>
        <v>0</v>
      </c>
      <c r="I58" s="201">
        <f>'[2]17'!J60</f>
        <v>0</v>
      </c>
      <c r="J58" s="201">
        <f>'[2]17'!K60</f>
        <v>0</v>
      </c>
      <c r="K58" s="15">
        <f t="shared" si="3"/>
        <v>32</v>
      </c>
      <c r="L58" s="18">
        <f>frq!C58</f>
        <v>1</v>
      </c>
      <c r="M58" s="125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  <c r="S58" s="18"/>
    </row>
    <row r="59" spans="1:19">
      <c r="A59" s="8" t="s">
        <v>101</v>
      </c>
      <c r="B59" s="200">
        <f>'[2]17'!B61</f>
        <v>80</v>
      </c>
      <c r="C59" s="201">
        <f>'[2]17'!C61</f>
        <v>0</v>
      </c>
      <c r="D59" s="201">
        <f>'[2]17'!D61</f>
        <v>0</v>
      </c>
      <c r="E59" s="201">
        <f>'[2]17'!E61</f>
        <v>0</v>
      </c>
      <c r="F59" s="15">
        <f t="shared" si="6"/>
        <v>80</v>
      </c>
      <c r="G59" s="200">
        <f>'[2]17'!H61</f>
        <v>32</v>
      </c>
      <c r="H59" s="201">
        <f>'[2]17'!I61</f>
        <v>0</v>
      </c>
      <c r="I59" s="201">
        <f>'[2]17'!J61</f>
        <v>0</v>
      </c>
      <c r="J59" s="201">
        <f>'[2]17'!K61</f>
        <v>0</v>
      </c>
      <c r="K59" s="15">
        <f t="shared" si="3"/>
        <v>32</v>
      </c>
      <c r="L59" s="18">
        <f>frq!C59</f>
        <v>1</v>
      </c>
      <c r="M59" s="125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  <c r="S59" s="18"/>
    </row>
    <row r="60" spans="1:19">
      <c r="A60" s="8" t="s">
        <v>102</v>
      </c>
      <c r="B60" s="200">
        <f>'[2]17'!B62</f>
        <v>80</v>
      </c>
      <c r="C60" s="201">
        <f>'[2]17'!C62</f>
        <v>0</v>
      </c>
      <c r="D60" s="201">
        <f>'[2]17'!D62</f>
        <v>0</v>
      </c>
      <c r="E60" s="201">
        <f>'[2]17'!E62</f>
        <v>0</v>
      </c>
      <c r="F60" s="15">
        <f t="shared" si="6"/>
        <v>80</v>
      </c>
      <c r="G60" s="200">
        <f>'[2]17'!H62</f>
        <v>32</v>
      </c>
      <c r="H60" s="201">
        <f>'[2]17'!I62</f>
        <v>0</v>
      </c>
      <c r="I60" s="201">
        <f>'[2]17'!J62</f>
        <v>0</v>
      </c>
      <c r="J60" s="201">
        <f>'[2]17'!K62</f>
        <v>0</v>
      </c>
      <c r="K60" s="15">
        <f t="shared" si="3"/>
        <v>32</v>
      </c>
      <c r="L60" s="18">
        <f>frq!C60</f>
        <v>1</v>
      </c>
      <c r="M60" s="125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  <c r="S60" s="18"/>
    </row>
    <row r="61" spans="1:19">
      <c r="A61" s="8" t="s">
        <v>103</v>
      </c>
      <c r="B61" s="200">
        <f>'[2]17'!B63</f>
        <v>80</v>
      </c>
      <c r="C61" s="201">
        <f>'[2]17'!C63</f>
        <v>0</v>
      </c>
      <c r="D61" s="201">
        <f>'[2]17'!D63</f>
        <v>0</v>
      </c>
      <c r="E61" s="201">
        <f>'[2]17'!E63</f>
        <v>0</v>
      </c>
      <c r="F61" s="15">
        <f t="shared" si="6"/>
        <v>80</v>
      </c>
      <c r="G61" s="200">
        <f>'[2]17'!H63</f>
        <v>32</v>
      </c>
      <c r="H61" s="201">
        <f>'[2]17'!I63</f>
        <v>0</v>
      </c>
      <c r="I61" s="201">
        <f>'[2]17'!J63</f>
        <v>0</v>
      </c>
      <c r="J61" s="201">
        <f>'[2]17'!K63</f>
        <v>0</v>
      </c>
      <c r="K61" s="15">
        <f t="shared" si="3"/>
        <v>32</v>
      </c>
      <c r="L61" s="18">
        <f>frq!C61</f>
        <v>1</v>
      </c>
      <c r="M61" s="125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  <c r="S61" s="18"/>
    </row>
    <row r="62" spans="1:19">
      <c r="A62" s="8" t="s">
        <v>104</v>
      </c>
      <c r="B62" s="200">
        <f>'[2]17'!B64</f>
        <v>80</v>
      </c>
      <c r="C62" s="201">
        <f>'[2]17'!C64</f>
        <v>0</v>
      </c>
      <c r="D62" s="201">
        <f>'[2]17'!D64</f>
        <v>0</v>
      </c>
      <c r="E62" s="201">
        <f>'[2]17'!E64</f>
        <v>0</v>
      </c>
      <c r="F62" s="15">
        <f t="shared" si="6"/>
        <v>80</v>
      </c>
      <c r="G62" s="200">
        <f>'[2]17'!H64</f>
        <v>32</v>
      </c>
      <c r="H62" s="201">
        <f>'[2]17'!I64</f>
        <v>0</v>
      </c>
      <c r="I62" s="201">
        <f>'[2]17'!J64</f>
        <v>0</v>
      </c>
      <c r="J62" s="201">
        <f>'[2]17'!K64</f>
        <v>0</v>
      </c>
      <c r="K62" s="15">
        <f t="shared" si="3"/>
        <v>32</v>
      </c>
      <c r="L62" s="18">
        <f>frq!C62</f>
        <v>1</v>
      </c>
      <c r="M62" s="125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  <c r="S62" s="18"/>
    </row>
    <row r="63" spans="1:19">
      <c r="A63" s="8" t="s">
        <v>105</v>
      </c>
      <c r="B63" s="200">
        <f>'[2]17'!B65</f>
        <v>80</v>
      </c>
      <c r="C63" s="201">
        <f>'[2]17'!C65</f>
        <v>0</v>
      </c>
      <c r="D63" s="201">
        <f>'[2]17'!D65</f>
        <v>0</v>
      </c>
      <c r="E63" s="201">
        <f>'[2]17'!E65</f>
        <v>0</v>
      </c>
      <c r="F63" s="15">
        <f t="shared" si="6"/>
        <v>80</v>
      </c>
      <c r="G63" s="200">
        <f>'[2]17'!H65</f>
        <v>32</v>
      </c>
      <c r="H63" s="201">
        <f>'[2]17'!I65</f>
        <v>0</v>
      </c>
      <c r="I63" s="201">
        <f>'[2]17'!J65</f>
        <v>0</v>
      </c>
      <c r="J63" s="201">
        <f>'[2]17'!K65</f>
        <v>0</v>
      </c>
      <c r="K63" s="15">
        <f t="shared" si="3"/>
        <v>32</v>
      </c>
      <c r="L63" s="18">
        <f>frq!C63</f>
        <v>1</v>
      </c>
      <c r="M63" s="125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  <c r="S63" s="18"/>
    </row>
    <row r="64" spans="1:19">
      <c r="A64" s="8" t="s">
        <v>106</v>
      </c>
      <c r="B64" s="200">
        <f>'[2]17'!B66</f>
        <v>80</v>
      </c>
      <c r="C64" s="201">
        <f>'[2]17'!C66</f>
        <v>0</v>
      </c>
      <c r="D64" s="201">
        <f>'[2]17'!D66</f>
        <v>0</v>
      </c>
      <c r="E64" s="201">
        <f>'[2]17'!E66</f>
        <v>0</v>
      </c>
      <c r="F64" s="15">
        <f t="shared" si="6"/>
        <v>80</v>
      </c>
      <c r="G64" s="200">
        <f>'[2]17'!H66</f>
        <v>32</v>
      </c>
      <c r="H64" s="201">
        <f>'[2]17'!I66</f>
        <v>0</v>
      </c>
      <c r="I64" s="201">
        <f>'[2]17'!J66</f>
        <v>0</v>
      </c>
      <c r="J64" s="201">
        <f>'[2]17'!K66</f>
        <v>0</v>
      </c>
      <c r="K64" s="15">
        <f t="shared" si="3"/>
        <v>32</v>
      </c>
      <c r="L64" s="18">
        <f>frq!C64</f>
        <v>1</v>
      </c>
      <c r="M64" s="125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  <c r="S64" s="18"/>
    </row>
    <row r="65" spans="1:19">
      <c r="A65" s="8" t="s">
        <v>107</v>
      </c>
      <c r="B65" s="200">
        <f>'[2]17'!B67</f>
        <v>80</v>
      </c>
      <c r="C65" s="201">
        <f>'[2]17'!C67</f>
        <v>0</v>
      </c>
      <c r="D65" s="201">
        <f>'[2]17'!D67</f>
        <v>0</v>
      </c>
      <c r="E65" s="201">
        <f>'[2]17'!E67</f>
        <v>0</v>
      </c>
      <c r="F65" s="15">
        <f t="shared" si="6"/>
        <v>80</v>
      </c>
      <c r="G65" s="200">
        <f>'[2]17'!H67</f>
        <v>32</v>
      </c>
      <c r="H65" s="201">
        <f>'[2]17'!I67</f>
        <v>0</v>
      </c>
      <c r="I65" s="201">
        <f>'[2]17'!J67</f>
        <v>0</v>
      </c>
      <c r="J65" s="201">
        <f>'[2]17'!K67</f>
        <v>0</v>
      </c>
      <c r="K65" s="15">
        <f t="shared" si="3"/>
        <v>32</v>
      </c>
      <c r="L65" s="18">
        <f>frq!C65</f>
        <v>1</v>
      </c>
      <c r="M65" s="125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  <c r="S65" s="18"/>
    </row>
    <row r="66" spans="1:19">
      <c r="A66" s="8" t="s">
        <v>108</v>
      </c>
      <c r="B66" s="200">
        <f>'[2]17'!B68</f>
        <v>80</v>
      </c>
      <c r="C66" s="201">
        <f>'[2]17'!C68</f>
        <v>0</v>
      </c>
      <c r="D66" s="201">
        <f>'[2]17'!D68</f>
        <v>0</v>
      </c>
      <c r="E66" s="201">
        <f>'[2]17'!E68</f>
        <v>0</v>
      </c>
      <c r="F66" s="15">
        <f t="shared" si="6"/>
        <v>80</v>
      </c>
      <c r="G66" s="200">
        <f>'[2]17'!H68</f>
        <v>32</v>
      </c>
      <c r="H66" s="201">
        <f>'[2]17'!I68</f>
        <v>0</v>
      </c>
      <c r="I66" s="201">
        <f>'[2]17'!J68</f>
        <v>0</v>
      </c>
      <c r="J66" s="201">
        <f>'[2]17'!K68</f>
        <v>0</v>
      </c>
      <c r="K66" s="15">
        <f t="shared" si="3"/>
        <v>32</v>
      </c>
      <c r="L66" s="18">
        <f>frq!C66</f>
        <v>1</v>
      </c>
      <c r="M66" s="125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  <c r="S66" s="18"/>
    </row>
    <row r="67" spans="1:19">
      <c r="A67" s="8" t="s">
        <v>109</v>
      </c>
      <c r="B67" s="200">
        <f>'[2]17'!B69</f>
        <v>80</v>
      </c>
      <c r="C67" s="201">
        <f>'[2]17'!C69</f>
        <v>0</v>
      </c>
      <c r="D67" s="201">
        <f>'[2]17'!D69</f>
        <v>0</v>
      </c>
      <c r="E67" s="201">
        <f>'[2]17'!E69</f>
        <v>0</v>
      </c>
      <c r="F67" s="15">
        <f t="shared" si="6"/>
        <v>80</v>
      </c>
      <c r="G67" s="200">
        <f>'[2]17'!H69</f>
        <v>32</v>
      </c>
      <c r="H67" s="201">
        <f>'[2]17'!I69</f>
        <v>0</v>
      </c>
      <c r="I67" s="201">
        <f>'[2]17'!J69</f>
        <v>0</v>
      </c>
      <c r="J67" s="201">
        <f>'[2]17'!K69</f>
        <v>0</v>
      </c>
      <c r="K67" s="15">
        <f t="shared" si="3"/>
        <v>32</v>
      </c>
      <c r="L67" s="18">
        <f>frq!C67</f>
        <v>1</v>
      </c>
      <c r="M67" s="125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  <c r="S67" s="18"/>
    </row>
    <row r="68" spans="1:19">
      <c r="A68" s="8" t="s">
        <v>110</v>
      </c>
      <c r="B68" s="200">
        <f>'[2]17'!B70</f>
        <v>80</v>
      </c>
      <c r="C68" s="201">
        <f>'[2]17'!C70</f>
        <v>0</v>
      </c>
      <c r="D68" s="201">
        <f>'[2]17'!D70</f>
        <v>0</v>
      </c>
      <c r="E68" s="201">
        <f>'[2]17'!E70</f>
        <v>0</v>
      </c>
      <c r="F68" s="15">
        <f t="shared" si="6"/>
        <v>80</v>
      </c>
      <c r="G68" s="200">
        <f>'[2]17'!H70</f>
        <v>32</v>
      </c>
      <c r="H68" s="201">
        <f>'[2]17'!I70</f>
        <v>0</v>
      </c>
      <c r="I68" s="201">
        <f>'[2]17'!J70</f>
        <v>0</v>
      </c>
      <c r="J68" s="201">
        <f>'[2]17'!K70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  <c r="S68" s="18"/>
    </row>
    <row r="69" spans="1:19">
      <c r="A69" s="8" t="s">
        <v>111</v>
      </c>
      <c r="B69" s="200">
        <f>'[2]17'!B71</f>
        <v>80</v>
      </c>
      <c r="C69" s="201">
        <f>'[2]17'!C71</f>
        <v>0</v>
      </c>
      <c r="D69" s="201">
        <f>'[2]17'!D71</f>
        <v>0</v>
      </c>
      <c r="E69" s="201">
        <f>'[2]17'!E71</f>
        <v>0</v>
      </c>
      <c r="F69" s="15">
        <f t="shared" ref="F69:F98" si="16">SUM(B69:E69)</f>
        <v>80</v>
      </c>
      <c r="G69" s="200">
        <f>'[2]17'!H71</f>
        <v>32</v>
      </c>
      <c r="H69" s="201">
        <f>'[2]17'!I71</f>
        <v>0</v>
      </c>
      <c r="I69" s="201">
        <f>'[2]17'!J71</f>
        <v>0</v>
      </c>
      <c r="J69" s="201">
        <f>'[2]17'!K71</f>
        <v>0</v>
      </c>
      <c r="K69" s="15">
        <f t="shared" si="13"/>
        <v>32</v>
      </c>
      <c r="L69" s="18">
        <f>frq!C69</f>
        <v>1</v>
      </c>
      <c r="M69" s="125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  <c r="S69" s="18"/>
    </row>
    <row r="70" spans="1:19">
      <c r="A70" s="8" t="s">
        <v>112</v>
      </c>
      <c r="B70" s="200">
        <f>'[2]17'!B72</f>
        <v>80</v>
      </c>
      <c r="C70" s="201">
        <f>'[2]17'!C72</f>
        <v>0</v>
      </c>
      <c r="D70" s="201">
        <f>'[2]17'!D72</f>
        <v>0</v>
      </c>
      <c r="E70" s="201">
        <f>'[2]17'!E72</f>
        <v>0</v>
      </c>
      <c r="F70" s="15">
        <f t="shared" si="16"/>
        <v>80</v>
      </c>
      <c r="G70" s="200">
        <f>'[2]17'!H72</f>
        <v>32</v>
      </c>
      <c r="H70" s="201">
        <f>'[2]17'!I72</f>
        <v>0</v>
      </c>
      <c r="I70" s="201">
        <f>'[2]17'!J72</f>
        <v>0</v>
      </c>
      <c r="J70" s="201">
        <f>'[2]17'!K72</f>
        <v>0</v>
      </c>
      <c r="K70" s="15">
        <f t="shared" si="13"/>
        <v>32</v>
      </c>
      <c r="L70" s="18">
        <f>frq!C70</f>
        <v>1</v>
      </c>
      <c r="M70" s="125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  <c r="S70" s="18"/>
    </row>
    <row r="71" spans="1:19">
      <c r="A71" s="8" t="s">
        <v>113</v>
      </c>
      <c r="B71" s="200">
        <f>'[2]17'!B73</f>
        <v>80</v>
      </c>
      <c r="C71" s="201">
        <f>'[2]17'!C73</f>
        <v>0</v>
      </c>
      <c r="D71" s="201">
        <f>'[2]17'!D73</f>
        <v>0</v>
      </c>
      <c r="E71" s="201">
        <f>'[2]17'!E73</f>
        <v>0</v>
      </c>
      <c r="F71" s="15">
        <f t="shared" si="16"/>
        <v>80</v>
      </c>
      <c r="G71" s="200">
        <f>'[2]17'!H73</f>
        <v>32</v>
      </c>
      <c r="H71" s="201">
        <f>'[2]17'!I73</f>
        <v>0</v>
      </c>
      <c r="I71" s="201">
        <f>'[2]17'!J73</f>
        <v>0</v>
      </c>
      <c r="J71" s="201">
        <f>'[2]17'!K73</f>
        <v>0</v>
      </c>
      <c r="K71" s="15">
        <f t="shared" si="13"/>
        <v>32</v>
      </c>
      <c r="L71" s="18">
        <f>frq!C71</f>
        <v>1</v>
      </c>
      <c r="M71" s="125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  <c r="S71" s="18"/>
    </row>
    <row r="72" spans="1:19">
      <c r="A72" s="8" t="s">
        <v>114</v>
      </c>
      <c r="B72" s="200">
        <f>'[2]17'!B74</f>
        <v>80</v>
      </c>
      <c r="C72" s="201">
        <f>'[2]17'!C74</f>
        <v>0</v>
      </c>
      <c r="D72" s="201">
        <f>'[2]17'!D74</f>
        <v>0</v>
      </c>
      <c r="E72" s="201">
        <f>'[2]17'!E74</f>
        <v>0</v>
      </c>
      <c r="F72" s="15">
        <f t="shared" si="16"/>
        <v>80</v>
      </c>
      <c r="G72" s="200">
        <f>'[2]17'!H74</f>
        <v>32</v>
      </c>
      <c r="H72" s="201">
        <f>'[2]17'!I74</f>
        <v>0</v>
      </c>
      <c r="I72" s="201">
        <f>'[2]17'!J74</f>
        <v>0</v>
      </c>
      <c r="J72" s="201">
        <f>'[2]17'!K74</f>
        <v>0</v>
      </c>
      <c r="K72" s="15">
        <f t="shared" si="13"/>
        <v>32</v>
      </c>
      <c r="L72" s="18">
        <f>frq!C72</f>
        <v>1</v>
      </c>
      <c r="M72" s="125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  <c r="S72" s="18"/>
    </row>
    <row r="73" spans="1:19">
      <c r="A73" s="8" t="s">
        <v>115</v>
      </c>
      <c r="B73" s="200">
        <f>'[2]17'!B75</f>
        <v>80</v>
      </c>
      <c r="C73" s="201">
        <f>'[2]17'!C75</f>
        <v>0</v>
      </c>
      <c r="D73" s="201">
        <f>'[2]17'!D75</f>
        <v>0</v>
      </c>
      <c r="E73" s="201">
        <f>'[2]17'!E75</f>
        <v>0</v>
      </c>
      <c r="F73" s="15">
        <f t="shared" si="16"/>
        <v>80</v>
      </c>
      <c r="G73" s="200">
        <f>'[2]17'!H75</f>
        <v>33</v>
      </c>
      <c r="H73" s="201">
        <f>'[2]17'!I75</f>
        <v>0</v>
      </c>
      <c r="I73" s="201">
        <f>'[2]17'!J75</f>
        <v>0</v>
      </c>
      <c r="J73" s="201">
        <f>'[2]17'!K75</f>
        <v>0</v>
      </c>
      <c r="K73" s="15">
        <f t="shared" si="13"/>
        <v>33</v>
      </c>
      <c r="L73" s="18">
        <f>frq!C73</f>
        <v>1</v>
      </c>
      <c r="M73" s="125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200">
        <f>'[2]17'!B76</f>
        <v>80</v>
      </c>
      <c r="C74" s="201">
        <f>'[2]17'!C76</f>
        <v>0</v>
      </c>
      <c r="D74" s="201">
        <f>'[2]17'!D76</f>
        <v>0</v>
      </c>
      <c r="E74" s="201">
        <f>'[2]17'!E76</f>
        <v>0</v>
      </c>
      <c r="F74" s="15">
        <f t="shared" si="16"/>
        <v>80</v>
      </c>
      <c r="G74" s="200">
        <f>'[2]17'!H76</f>
        <v>33</v>
      </c>
      <c r="H74" s="201">
        <f>'[2]17'!I76</f>
        <v>0</v>
      </c>
      <c r="I74" s="201">
        <f>'[2]17'!J76</f>
        <v>0</v>
      </c>
      <c r="J74" s="201">
        <f>'[2]17'!K76</f>
        <v>0</v>
      </c>
      <c r="K74" s="15">
        <f t="shared" si="13"/>
        <v>33</v>
      </c>
      <c r="L74" s="18">
        <f>frq!C74</f>
        <v>1</v>
      </c>
      <c r="M74" s="125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200">
        <f>'[2]17'!B77</f>
        <v>80</v>
      </c>
      <c r="C75" s="201">
        <f>'[2]17'!C77</f>
        <v>0</v>
      </c>
      <c r="D75" s="201">
        <f>'[2]17'!D77</f>
        <v>0</v>
      </c>
      <c r="E75" s="201">
        <f>'[2]17'!E77</f>
        <v>0</v>
      </c>
      <c r="F75" s="15">
        <f t="shared" si="16"/>
        <v>80</v>
      </c>
      <c r="G75" s="200">
        <f>'[2]17'!H77</f>
        <v>33</v>
      </c>
      <c r="H75" s="201">
        <f>'[2]17'!I77</f>
        <v>0</v>
      </c>
      <c r="I75" s="201">
        <f>'[2]17'!J77</f>
        <v>0</v>
      </c>
      <c r="J75" s="201">
        <f>'[2]17'!K77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'[2]17'!B78</f>
        <v>80</v>
      </c>
      <c r="C76" s="201">
        <f>'[2]17'!C78</f>
        <v>0</v>
      </c>
      <c r="D76" s="201">
        <f>'[2]17'!D78</f>
        <v>0</v>
      </c>
      <c r="E76" s="201">
        <f>'[2]17'!E78</f>
        <v>0</v>
      </c>
      <c r="F76" s="15">
        <f t="shared" si="16"/>
        <v>80</v>
      </c>
      <c r="G76" s="200">
        <f>'[2]17'!H78</f>
        <v>33</v>
      </c>
      <c r="H76" s="201">
        <f>'[2]17'!I78</f>
        <v>0</v>
      </c>
      <c r="I76" s="201">
        <f>'[2]17'!J78</f>
        <v>0</v>
      </c>
      <c r="J76" s="201">
        <f>'[2]17'!K78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'[2]17'!B79</f>
        <v>80</v>
      </c>
      <c r="C77" s="201">
        <f>'[2]17'!C79</f>
        <v>0</v>
      </c>
      <c r="D77" s="201">
        <f>'[2]17'!D79</f>
        <v>0</v>
      </c>
      <c r="E77" s="201">
        <f>'[2]17'!E79</f>
        <v>0</v>
      </c>
      <c r="F77" s="15">
        <f t="shared" si="16"/>
        <v>80</v>
      </c>
      <c r="G77" s="200">
        <f>'[2]17'!H79</f>
        <v>33</v>
      </c>
      <c r="H77" s="201">
        <f>'[2]17'!I79</f>
        <v>0</v>
      </c>
      <c r="I77" s="201">
        <f>'[2]17'!J79</f>
        <v>0</v>
      </c>
      <c r="J77" s="201">
        <f>'[2]17'!K79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'[2]17'!B80</f>
        <v>80</v>
      </c>
      <c r="C78" s="201">
        <f>'[2]17'!C80</f>
        <v>0</v>
      </c>
      <c r="D78" s="201">
        <f>'[2]17'!D80</f>
        <v>0</v>
      </c>
      <c r="E78" s="201">
        <f>'[2]17'!E80</f>
        <v>0</v>
      </c>
      <c r="F78" s="15">
        <f t="shared" si="16"/>
        <v>80</v>
      </c>
      <c r="G78" s="200">
        <f>'[2]17'!H80</f>
        <v>33</v>
      </c>
      <c r="H78" s="201">
        <f>'[2]17'!I80</f>
        <v>0</v>
      </c>
      <c r="I78" s="201">
        <f>'[2]17'!J80</f>
        <v>0</v>
      </c>
      <c r="J78" s="201">
        <f>'[2]17'!K80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'[2]17'!B81</f>
        <v>80</v>
      </c>
      <c r="C79" s="201">
        <f>'[2]17'!C81</f>
        <v>0</v>
      </c>
      <c r="D79" s="201">
        <f>'[2]17'!D81</f>
        <v>0</v>
      </c>
      <c r="E79" s="201">
        <f>'[2]17'!E81</f>
        <v>0</v>
      </c>
      <c r="F79" s="15">
        <f t="shared" si="16"/>
        <v>80</v>
      </c>
      <c r="G79" s="200">
        <f>'[2]17'!H81</f>
        <v>33</v>
      </c>
      <c r="H79" s="201">
        <f>'[2]17'!I81</f>
        <v>0</v>
      </c>
      <c r="I79" s="201">
        <f>'[2]17'!J81</f>
        <v>0</v>
      </c>
      <c r="J79" s="201">
        <f>'[2]17'!K81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'[2]17'!B82</f>
        <v>80</v>
      </c>
      <c r="C80" s="201">
        <f>'[2]17'!C82</f>
        <v>0</v>
      </c>
      <c r="D80" s="201">
        <f>'[2]17'!D82</f>
        <v>0</v>
      </c>
      <c r="E80" s="201">
        <f>'[2]17'!E82</f>
        <v>0</v>
      </c>
      <c r="F80" s="15">
        <f t="shared" si="16"/>
        <v>80</v>
      </c>
      <c r="G80" s="200">
        <f>'[2]17'!H82</f>
        <v>33</v>
      </c>
      <c r="H80" s="201">
        <f>'[2]17'!I82</f>
        <v>0</v>
      </c>
      <c r="I80" s="201">
        <f>'[2]17'!J82</f>
        <v>0</v>
      </c>
      <c r="J80" s="201">
        <f>'[2]17'!K82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'[2]17'!B83</f>
        <v>80</v>
      </c>
      <c r="C81" s="201">
        <f>'[2]17'!C83</f>
        <v>0</v>
      </c>
      <c r="D81" s="201">
        <f>'[2]17'!D83</f>
        <v>0</v>
      </c>
      <c r="E81" s="201">
        <f>'[2]17'!E83</f>
        <v>0</v>
      </c>
      <c r="F81" s="15">
        <f t="shared" si="16"/>
        <v>80</v>
      </c>
      <c r="G81" s="200">
        <f>'[2]17'!H83</f>
        <v>33</v>
      </c>
      <c r="H81" s="201">
        <f>'[2]17'!I83</f>
        <v>0</v>
      </c>
      <c r="I81" s="201">
        <f>'[2]17'!J83</f>
        <v>0</v>
      </c>
      <c r="J81" s="201">
        <f>'[2]17'!K83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'[2]17'!B84</f>
        <v>80</v>
      </c>
      <c r="C82" s="201">
        <f>'[2]17'!C84</f>
        <v>0</v>
      </c>
      <c r="D82" s="201">
        <f>'[2]17'!D84</f>
        <v>0</v>
      </c>
      <c r="E82" s="201">
        <f>'[2]17'!E84</f>
        <v>0</v>
      </c>
      <c r="F82" s="15">
        <f t="shared" si="16"/>
        <v>80</v>
      </c>
      <c r="G82" s="200">
        <f>'[2]17'!H84</f>
        <v>33</v>
      </c>
      <c r="H82" s="201">
        <f>'[2]17'!I84</f>
        <v>0</v>
      </c>
      <c r="I82" s="201">
        <f>'[2]17'!J84</f>
        <v>0</v>
      </c>
      <c r="J82" s="201">
        <f>'[2]17'!K84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'[2]17'!B85</f>
        <v>80</v>
      </c>
      <c r="C83" s="201">
        <f>'[2]17'!C85</f>
        <v>0</v>
      </c>
      <c r="D83" s="201">
        <f>'[2]17'!D85</f>
        <v>0</v>
      </c>
      <c r="E83" s="201">
        <f>'[2]17'!E85</f>
        <v>0</v>
      </c>
      <c r="F83" s="15">
        <f t="shared" si="16"/>
        <v>80</v>
      </c>
      <c r="G83" s="200">
        <f>'[2]17'!H85</f>
        <v>33</v>
      </c>
      <c r="H83" s="201">
        <f>'[2]17'!I85</f>
        <v>0</v>
      </c>
      <c r="I83" s="201">
        <f>'[2]17'!J85</f>
        <v>0</v>
      </c>
      <c r="J83" s="201">
        <f>'[2]17'!K85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'[2]17'!B86</f>
        <v>80</v>
      </c>
      <c r="C84" s="201">
        <f>'[2]17'!C86</f>
        <v>0</v>
      </c>
      <c r="D84" s="201">
        <f>'[2]17'!D86</f>
        <v>0</v>
      </c>
      <c r="E84" s="201">
        <f>'[2]17'!E86</f>
        <v>0</v>
      </c>
      <c r="F84" s="15">
        <f t="shared" si="16"/>
        <v>80</v>
      </c>
      <c r="G84" s="200">
        <f>'[2]17'!H86</f>
        <v>33</v>
      </c>
      <c r="H84" s="201">
        <f>'[2]17'!I86</f>
        <v>0</v>
      </c>
      <c r="I84" s="201">
        <f>'[2]17'!J86</f>
        <v>0</v>
      </c>
      <c r="J84" s="201">
        <f>'[2]17'!K86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'[2]17'!B87</f>
        <v>80</v>
      </c>
      <c r="C85" s="201">
        <f>'[2]17'!C87</f>
        <v>0</v>
      </c>
      <c r="D85" s="201">
        <f>'[2]17'!D87</f>
        <v>0</v>
      </c>
      <c r="E85" s="201">
        <f>'[2]17'!E87</f>
        <v>0</v>
      </c>
      <c r="F85" s="15">
        <f t="shared" si="16"/>
        <v>80</v>
      </c>
      <c r="G85" s="200">
        <f>'[2]17'!H87</f>
        <v>33</v>
      </c>
      <c r="H85" s="201">
        <f>'[2]17'!I87</f>
        <v>0</v>
      </c>
      <c r="I85" s="201">
        <f>'[2]17'!J87</f>
        <v>0</v>
      </c>
      <c r="J85" s="201">
        <f>'[2]17'!K87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'[2]17'!B88</f>
        <v>80</v>
      </c>
      <c r="C86" s="201">
        <f>'[2]17'!C88</f>
        <v>0</v>
      </c>
      <c r="D86" s="201">
        <f>'[2]17'!D88</f>
        <v>0</v>
      </c>
      <c r="E86" s="201">
        <f>'[2]17'!E88</f>
        <v>0</v>
      </c>
      <c r="F86" s="15">
        <f t="shared" si="16"/>
        <v>80</v>
      </c>
      <c r="G86" s="200">
        <f>'[2]17'!H88</f>
        <v>33</v>
      </c>
      <c r="H86" s="201">
        <f>'[2]17'!I88</f>
        <v>0</v>
      </c>
      <c r="I86" s="201">
        <f>'[2]17'!J88</f>
        <v>0</v>
      </c>
      <c r="J86" s="201">
        <f>'[2]17'!K88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'[2]17'!B89</f>
        <v>80</v>
      </c>
      <c r="C87" s="201">
        <f>'[2]17'!C89</f>
        <v>0</v>
      </c>
      <c r="D87" s="201">
        <f>'[2]17'!D89</f>
        <v>0</v>
      </c>
      <c r="E87" s="201">
        <f>'[2]17'!E89</f>
        <v>0</v>
      </c>
      <c r="F87" s="15">
        <f t="shared" si="16"/>
        <v>80</v>
      </c>
      <c r="G87" s="200">
        <f>'[2]17'!H89</f>
        <v>33</v>
      </c>
      <c r="H87" s="201">
        <f>'[2]17'!I89</f>
        <v>0</v>
      </c>
      <c r="I87" s="201">
        <f>'[2]17'!J89</f>
        <v>0</v>
      </c>
      <c r="J87" s="201">
        <f>'[2]17'!K89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'[2]17'!B90</f>
        <v>80</v>
      </c>
      <c r="C88" s="201">
        <f>'[2]17'!C90</f>
        <v>0</v>
      </c>
      <c r="D88" s="201">
        <f>'[2]17'!D90</f>
        <v>0</v>
      </c>
      <c r="E88" s="201">
        <f>'[2]17'!E90</f>
        <v>0</v>
      </c>
      <c r="F88" s="15">
        <f t="shared" si="16"/>
        <v>80</v>
      </c>
      <c r="G88" s="200">
        <f>'[2]17'!H90</f>
        <v>33</v>
      </c>
      <c r="H88" s="201">
        <f>'[2]17'!I90</f>
        <v>0</v>
      </c>
      <c r="I88" s="201">
        <f>'[2]17'!J90</f>
        <v>0</v>
      </c>
      <c r="J88" s="201">
        <f>'[2]17'!K90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'[2]17'!B91</f>
        <v>80</v>
      </c>
      <c r="C89" s="201">
        <f>'[2]17'!C91</f>
        <v>0</v>
      </c>
      <c r="D89" s="201">
        <f>'[2]17'!D91</f>
        <v>0</v>
      </c>
      <c r="E89" s="201">
        <f>'[2]17'!E91</f>
        <v>0</v>
      </c>
      <c r="F89" s="15">
        <f t="shared" si="16"/>
        <v>80</v>
      </c>
      <c r="G89" s="200">
        <f>'[2]17'!H91</f>
        <v>33</v>
      </c>
      <c r="H89" s="201">
        <f>'[2]17'!I91</f>
        <v>0</v>
      </c>
      <c r="I89" s="201">
        <f>'[2]17'!J91</f>
        <v>0</v>
      </c>
      <c r="J89" s="201">
        <f>'[2]17'!K91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'[2]17'!B92</f>
        <v>80</v>
      </c>
      <c r="C90" s="201">
        <f>'[2]17'!C92</f>
        <v>0</v>
      </c>
      <c r="D90" s="201">
        <f>'[2]17'!D92</f>
        <v>0</v>
      </c>
      <c r="E90" s="201">
        <f>'[2]17'!E92</f>
        <v>0</v>
      </c>
      <c r="F90" s="15">
        <f t="shared" si="16"/>
        <v>80</v>
      </c>
      <c r="G90" s="200">
        <f>'[2]17'!H92</f>
        <v>33</v>
      </c>
      <c r="H90" s="201">
        <f>'[2]17'!I92</f>
        <v>0</v>
      </c>
      <c r="I90" s="201">
        <f>'[2]17'!J92</f>
        <v>0</v>
      </c>
      <c r="J90" s="201">
        <f>'[2]17'!K92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'[2]17'!B93</f>
        <v>80</v>
      </c>
      <c r="C91" s="201">
        <f>'[2]17'!C93</f>
        <v>0</v>
      </c>
      <c r="D91" s="201">
        <f>'[2]17'!D93</f>
        <v>0</v>
      </c>
      <c r="E91" s="201">
        <f>'[2]17'!E93</f>
        <v>0</v>
      </c>
      <c r="F91" s="15">
        <f t="shared" si="16"/>
        <v>80</v>
      </c>
      <c r="G91" s="200">
        <f>'[2]17'!H93</f>
        <v>34</v>
      </c>
      <c r="H91" s="201">
        <f>'[2]17'!I93</f>
        <v>0</v>
      </c>
      <c r="I91" s="201">
        <f>'[2]17'!J93</f>
        <v>0</v>
      </c>
      <c r="J91" s="201">
        <f>'[2]17'!K93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'[2]17'!B94</f>
        <v>80</v>
      </c>
      <c r="C92" s="201">
        <f>'[2]17'!C94</f>
        <v>0</v>
      </c>
      <c r="D92" s="201">
        <f>'[2]17'!D94</f>
        <v>0</v>
      </c>
      <c r="E92" s="201">
        <f>'[2]17'!E94</f>
        <v>0</v>
      </c>
      <c r="F92" s="15">
        <f t="shared" si="16"/>
        <v>80</v>
      </c>
      <c r="G92" s="200">
        <f>'[2]17'!H94</f>
        <v>34</v>
      </c>
      <c r="H92" s="201">
        <f>'[2]17'!I94</f>
        <v>0</v>
      </c>
      <c r="I92" s="201">
        <f>'[2]17'!J94</f>
        <v>0</v>
      </c>
      <c r="J92" s="201">
        <f>'[2]17'!K94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'[2]17'!B95</f>
        <v>80</v>
      </c>
      <c r="C93" s="201">
        <f>'[2]17'!C95</f>
        <v>0</v>
      </c>
      <c r="D93" s="201">
        <f>'[2]17'!D95</f>
        <v>0</v>
      </c>
      <c r="E93" s="201">
        <f>'[2]17'!E95</f>
        <v>0</v>
      </c>
      <c r="F93" s="15">
        <f t="shared" si="16"/>
        <v>80</v>
      </c>
      <c r="G93" s="200">
        <f>'[2]17'!H95</f>
        <v>34</v>
      </c>
      <c r="H93" s="201">
        <f>'[2]17'!I95</f>
        <v>0</v>
      </c>
      <c r="I93" s="201">
        <f>'[2]17'!J95</f>
        <v>0</v>
      </c>
      <c r="J93" s="201">
        <f>'[2]17'!K95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'[2]17'!B96</f>
        <v>80</v>
      </c>
      <c r="C94" s="201">
        <f>'[2]17'!C96</f>
        <v>0</v>
      </c>
      <c r="D94" s="201">
        <f>'[2]17'!D96</f>
        <v>0</v>
      </c>
      <c r="E94" s="201">
        <f>'[2]17'!E96</f>
        <v>0</v>
      </c>
      <c r="F94" s="15">
        <f t="shared" si="16"/>
        <v>80</v>
      </c>
      <c r="G94" s="200">
        <f>'[2]17'!H96</f>
        <v>34</v>
      </c>
      <c r="H94" s="201">
        <f>'[2]17'!I96</f>
        <v>0</v>
      </c>
      <c r="I94" s="201">
        <f>'[2]17'!J96</f>
        <v>0</v>
      </c>
      <c r="J94" s="201">
        <f>'[2]17'!K96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'[2]17'!B97</f>
        <v>80</v>
      </c>
      <c r="C95" s="201">
        <f>'[2]17'!C97</f>
        <v>0</v>
      </c>
      <c r="D95" s="201">
        <f>'[2]17'!D97</f>
        <v>0</v>
      </c>
      <c r="E95" s="201">
        <f>'[2]17'!E97</f>
        <v>0</v>
      </c>
      <c r="F95" s="15">
        <f t="shared" si="16"/>
        <v>80</v>
      </c>
      <c r="G95" s="200">
        <f>'[2]17'!H97</f>
        <v>34</v>
      </c>
      <c r="H95" s="201">
        <f>'[2]17'!I97</f>
        <v>0</v>
      </c>
      <c r="I95" s="201">
        <f>'[2]17'!J97</f>
        <v>0</v>
      </c>
      <c r="J95" s="201">
        <f>'[2]17'!K97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'[2]17'!B98</f>
        <v>80</v>
      </c>
      <c r="C96" s="201">
        <f>'[2]17'!C98</f>
        <v>0</v>
      </c>
      <c r="D96" s="201">
        <f>'[2]17'!D98</f>
        <v>0</v>
      </c>
      <c r="E96" s="201">
        <f>'[2]17'!E98</f>
        <v>0</v>
      </c>
      <c r="F96" s="15">
        <f t="shared" si="16"/>
        <v>80</v>
      </c>
      <c r="G96" s="200">
        <f>'[2]17'!H98</f>
        <v>34</v>
      </c>
      <c r="H96" s="201">
        <f>'[2]17'!I98</f>
        <v>0</v>
      </c>
      <c r="I96" s="201">
        <f>'[2]17'!J98</f>
        <v>0</v>
      </c>
      <c r="J96" s="201">
        <f>'[2]17'!K98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'[2]17'!B99</f>
        <v>80</v>
      </c>
      <c r="C97" s="201">
        <f>'[2]17'!C99</f>
        <v>0</v>
      </c>
      <c r="D97" s="201">
        <f>'[2]17'!D99</f>
        <v>0</v>
      </c>
      <c r="E97" s="201">
        <f>'[2]17'!E99</f>
        <v>0</v>
      </c>
      <c r="F97" s="15">
        <f t="shared" si="16"/>
        <v>80</v>
      </c>
      <c r="G97" s="200">
        <f>'[2]17'!H99</f>
        <v>34</v>
      </c>
      <c r="H97" s="201">
        <f>'[2]17'!I99</f>
        <v>0</v>
      </c>
      <c r="I97" s="201">
        <f>'[2]17'!J99</f>
        <v>0</v>
      </c>
      <c r="J97" s="201">
        <f>'[2]17'!K99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'[2]17'!B100</f>
        <v>80</v>
      </c>
      <c r="C98" s="201">
        <f>'[2]17'!C100</f>
        <v>0</v>
      </c>
      <c r="D98" s="201">
        <f>'[2]17'!D100</f>
        <v>0</v>
      </c>
      <c r="E98" s="201">
        <f>'[2]17'!E100</f>
        <v>0</v>
      </c>
      <c r="F98" s="15">
        <f t="shared" si="16"/>
        <v>80</v>
      </c>
      <c r="G98" s="200">
        <f>'[2]17'!H100</f>
        <v>34</v>
      </c>
      <c r="H98" s="201">
        <f>'[2]17'!I100</f>
        <v>0</v>
      </c>
      <c r="I98" s="201">
        <f>'[2]17'!J100</f>
        <v>0</v>
      </c>
      <c r="J98" s="201">
        <f>'[2]17'!K100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0.79300000000000004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0.79300000000000004</v>
      </c>
      <c r="L99" s="128">
        <f t="shared" si="17"/>
        <v>2.4E-2</v>
      </c>
      <c r="M99" s="128">
        <f t="shared" si="17"/>
        <v>0.78339999999999865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0.78339999999999865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45521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920</v>
      </c>
      <c r="E3" s="16">
        <f>'[3]17'!E5</f>
        <v>0</v>
      </c>
      <c r="F3" s="16">
        <f>'[3]17'!F5</f>
        <v>0</v>
      </c>
      <c r="G3" s="16">
        <f>'[3]17'!G5</f>
        <v>0</v>
      </c>
      <c r="H3" s="17">
        <f>SUM(B3:G3)</f>
        <v>1240</v>
      </c>
      <c r="I3" s="15">
        <f>'[3]17'!J5</f>
        <v>320</v>
      </c>
      <c r="J3" s="16">
        <f>'[3]17'!K5</f>
        <v>0</v>
      </c>
      <c r="K3" s="16">
        <f>'[3]17'!L5</f>
        <v>271.73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591.73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271.73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591.73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271.73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527.73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920</v>
      </c>
      <c r="E4" s="16">
        <f>'[3]17'!E6</f>
        <v>0</v>
      </c>
      <c r="F4" s="16">
        <f>'[3]17'!F6</f>
        <v>0</v>
      </c>
      <c r="G4" s="16">
        <f>'[3]17'!G6</f>
        <v>0</v>
      </c>
      <c r="H4" s="17">
        <f>SUM(B4:G4)</f>
        <v>1240</v>
      </c>
      <c r="I4" s="15">
        <f>'[3]17'!J6</f>
        <v>320</v>
      </c>
      <c r="J4" s="16">
        <f>'[3]17'!K6</f>
        <v>0</v>
      </c>
      <c r="K4" s="16">
        <f>'[3]17'!L6</f>
        <v>280.7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600.70000000000005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280.7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600.70000000000005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280.7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536.70000000000005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920</v>
      </c>
      <c r="E5" s="16">
        <f>'[3]17'!E7</f>
        <v>0</v>
      </c>
      <c r="F5" s="16">
        <f>'[3]17'!F7</f>
        <v>0</v>
      </c>
      <c r="G5" s="16">
        <f>'[3]17'!G7</f>
        <v>0</v>
      </c>
      <c r="H5" s="17">
        <f t="shared" ref="H5:H68" si="27">SUM(B5:G5)</f>
        <v>1240</v>
      </c>
      <c r="I5" s="15">
        <f>'[3]17'!J7</f>
        <v>320</v>
      </c>
      <c r="J5" s="16">
        <f>'[3]17'!K7</f>
        <v>0</v>
      </c>
      <c r="K5" s="16">
        <f>'[3]17'!L7</f>
        <v>217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537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217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537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288</v>
      </c>
      <c r="AM5" s="8">
        <f t="shared" si="3"/>
        <v>0</v>
      </c>
      <c r="AN5" s="8">
        <f t="shared" si="3"/>
        <v>217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505</v>
      </c>
      <c r="AT5" s="8">
        <v>0</v>
      </c>
      <c r="AU5" s="8">
        <v>32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0</v>
      </c>
      <c r="BM5" s="8">
        <f t="shared" si="22"/>
        <v>32</v>
      </c>
      <c r="BN5" s="8">
        <f t="shared" si="23"/>
        <v>0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920</v>
      </c>
      <c r="E6" s="16">
        <f>'[3]17'!E8</f>
        <v>0</v>
      </c>
      <c r="F6" s="16">
        <f>'[3]17'!F8</f>
        <v>0</v>
      </c>
      <c r="G6" s="16">
        <f>'[3]17'!G8</f>
        <v>0</v>
      </c>
      <c r="H6" s="17">
        <f t="shared" si="27"/>
        <v>1240</v>
      </c>
      <c r="I6" s="15">
        <f>'[3]17'!J8</f>
        <v>320</v>
      </c>
      <c r="J6" s="16">
        <f>'[3]17'!K8</f>
        <v>0</v>
      </c>
      <c r="K6" s="16">
        <f>'[3]17'!L8</f>
        <v>198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518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198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518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288</v>
      </c>
      <c r="AM6" s="8">
        <f t="shared" si="3"/>
        <v>0</v>
      </c>
      <c r="AN6" s="8">
        <f t="shared" si="3"/>
        <v>198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486</v>
      </c>
      <c r="AT6" s="8">
        <v>0</v>
      </c>
      <c r="AU6" s="8">
        <v>32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0</v>
      </c>
      <c r="BM6" s="8">
        <f t="shared" si="22"/>
        <v>32</v>
      </c>
      <c r="BN6" s="8">
        <f t="shared" si="23"/>
        <v>0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920</v>
      </c>
      <c r="E7" s="16">
        <f>'[3]17'!E9</f>
        <v>0</v>
      </c>
      <c r="F7" s="16">
        <f>'[3]17'!F9</f>
        <v>0</v>
      </c>
      <c r="G7" s="16">
        <f>'[3]17'!G9</f>
        <v>0</v>
      </c>
      <c r="H7" s="17">
        <f t="shared" si="27"/>
        <v>1240</v>
      </c>
      <c r="I7" s="15">
        <f>'[3]17'!J9</f>
        <v>320</v>
      </c>
      <c r="J7" s="16">
        <f>'[3]17'!K9</f>
        <v>0</v>
      </c>
      <c r="K7" s="16">
        <f>'[3]17'!L9</f>
        <v>221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541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221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541</v>
      </c>
      <c r="X7" s="8">
        <f t="shared" si="4"/>
        <v>16.95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16.95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271.05</v>
      </c>
      <c r="AM7" s="8">
        <f t="shared" si="3"/>
        <v>0</v>
      </c>
      <c r="AN7" s="8">
        <f t="shared" si="3"/>
        <v>221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492.05</v>
      </c>
      <c r="AT7" s="8">
        <v>17.953600000000002</v>
      </c>
      <c r="AU7" s="8">
        <v>32</v>
      </c>
      <c r="AW7" s="204">
        <v>16.95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16.95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17.953600000000002</v>
      </c>
      <c r="BM7" s="8">
        <f t="shared" si="22"/>
        <v>32</v>
      </c>
      <c r="BN7" s="8">
        <f t="shared" si="23"/>
        <v>16.95</v>
      </c>
      <c r="BO7" s="8">
        <f t="shared" si="24"/>
        <v>32</v>
      </c>
      <c r="BP7" s="139">
        <f t="shared" si="25"/>
        <v>1.0036000000000023</v>
      </c>
      <c r="BQ7" s="139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920</v>
      </c>
      <c r="E8" s="16">
        <f>'[3]17'!E10</f>
        <v>0</v>
      </c>
      <c r="F8" s="16">
        <f>'[3]17'!F10</f>
        <v>0</v>
      </c>
      <c r="G8" s="16">
        <f>'[3]17'!G10</f>
        <v>0</v>
      </c>
      <c r="H8" s="17">
        <f t="shared" si="27"/>
        <v>1240</v>
      </c>
      <c r="I8" s="15">
        <f>'[3]17'!J10</f>
        <v>320</v>
      </c>
      <c r="J8" s="16">
        <f>'[3]17'!K10</f>
        <v>0</v>
      </c>
      <c r="K8" s="16">
        <f>'[3]17'!L10</f>
        <v>208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528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208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528</v>
      </c>
      <c r="X8" s="8">
        <f t="shared" si="4"/>
        <v>16.95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16.95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271.05</v>
      </c>
      <c r="AM8" s="8">
        <f t="shared" si="3"/>
        <v>0</v>
      </c>
      <c r="AN8" s="8">
        <f t="shared" si="3"/>
        <v>208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479.05</v>
      </c>
      <c r="AT8" s="8">
        <v>17.953600000000002</v>
      </c>
      <c r="AU8" s="8">
        <v>32</v>
      </c>
      <c r="AW8" s="204">
        <v>16.95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16.95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17.953600000000002</v>
      </c>
      <c r="BM8" s="8">
        <f t="shared" si="22"/>
        <v>32</v>
      </c>
      <c r="BN8" s="8">
        <f t="shared" si="23"/>
        <v>16.95</v>
      </c>
      <c r="BO8" s="8">
        <f t="shared" si="24"/>
        <v>32</v>
      </c>
      <c r="BP8" s="139">
        <f t="shared" si="25"/>
        <v>1.0036000000000023</v>
      </c>
      <c r="BQ8" s="139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920</v>
      </c>
      <c r="E9" s="16">
        <f>'[3]17'!E11</f>
        <v>0</v>
      </c>
      <c r="F9" s="16">
        <f>'[3]17'!F11</f>
        <v>0</v>
      </c>
      <c r="G9" s="16">
        <f>'[3]17'!G11</f>
        <v>0</v>
      </c>
      <c r="H9" s="17">
        <f t="shared" si="27"/>
        <v>1240</v>
      </c>
      <c r="I9" s="15">
        <f>'[3]17'!J11</f>
        <v>320</v>
      </c>
      <c r="J9" s="16">
        <f>'[3]17'!K11</f>
        <v>0</v>
      </c>
      <c r="K9" s="16">
        <f>'[3]17'!L11</f>
        <v>160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480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160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480</v>
      </c>
      <c r="X9" s="8">
        <f t="shared" si="4"/>
        <v>23.7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23.7</v>
      </c>
      <c r="AE9" s="8">
        <f t="shared" si="11"/>
        <v>23.7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23.7</v>
      </c>
      <c r="AL9" s="8">
        <f t="shared" si="3"/>
        <v>272.60000000000002</v>
      </c>
      <c r="AM9" s="8">
        <f t="shared" si="3"/>
        <v>0</v>
      </c>
      <c r="AN9" s="8">
        <f t="shared" si="3"/>
        <v>160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432.6</v>
      </c>
      <c r="AT9" s="8">
        <v>23.939800000000002</v>
      </c>
      <c r="AU9" s="8">
        <v>23.939800000000002</v>
      </c>
      <c r="AW9" s="204">
        <v>23.7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23.7</v>
      </c>
      <c r="BD9" s="204">
        <v>23.7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23.7</v>
      </c>
      <c r="BL9" s="8">
        <f t="shared" si="21"/>
        <v>23.939800000000002</v>
      </c>
      <c r="BM9" s="8">
        <f t="shared" si="22"/>
        <v>23.939800000000002</v>
      </c>
      <c r="BN9" s="8">
        <f t="shared" si="23"/>
        <v>23.7</v>
      </c>
      <c r="BO9" s="8">
        <f t="shared" si="24"/>
        <v>23.7</v>
      </c>
      <c r="BP9" s="139">
        <f t="shared" si="25"/>
        <v>0.23980000000000246</v>
      </c>
      <c r="BQ9" s="139">
        <f t="shared" si="26"/>
        <v>0.23980000000000246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920</v>
      </c>
      <c r="E10" s="16">
        <f>'[3]17'!E12</f>
        <v>0</v>
      </c>
      <c r="F10" s="16">
        <f>'[3]17'!F12</f>
        <v>0</v>
      </c>
      <c r="G10" s="16">
        <f>'[3]17'!G12</f>
        <v>0</v>
      </c>
      <c r="H10" s="17">
        <f t="shared" si="27"/>
        <v>1240</v>
      </c>
      <c r="I10" s="15">
        <f>'[3]17'!J12</f>
        <v>320</v>
      </c>
      <c r="J10" s="16">
        <f>'[3]17'!K12</f>
        <v>0</v>
      </c>
      <c r="K10" s="16">
        <f>'[3]17'!L12</f>
        <v>160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480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160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480</v>
      </c>
      <c r="X10" s="8">
        <f t="shared" si="4"/>
        <v>23.7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23.7</v>
      </c>
      <c r="AE10" s="8">
        <f t="shared" si="11"/>
        <v>23.7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23.7</v>
      </c>
      <c r="AL10" s="8">
        <f t="shared" si="3"/>
        <v>272.60000000000002</v>
      </c>
      <c r="AM10" s="8">
        <f t="shared" si="3"/>
        <v>0</v>
      </c>
      <c r="AN10" s="8">
        <f t="shared" si="3"/>
        <v>160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432.6</v>
      </c>
      <c r="AT10" s="8">
        <v>23.939800000000002</v>
      </c>
      <c r="AU10" s="8">
        <v>23.939800000000002</v>
      </c>
      <c r="AW10" s="204">
        <v>23.7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23.7</v>
      </c>
      <c r="BD10" s="204">
        <v>23.7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23.7</v>
      </c>
      <c r="BL10" s="8">
        <f t="shared" si="21"/>
        <v>23.939800000000002</v>
      </c>
      <c r="BM10" s="8">
        <f t="shared" si="22"/>
        <v>23.939800000000002</v>
      </c>
      <c r="BN10" s="8">
        <f t="shared" si="23"/>
        <v>23.7</v>
      </c>
      <c r="BO10" s="8">
        <f t="shared" si="24"/>
        <v>23.7</v>
      </c>
      <c r="BP10" s="139">
        <f t="shared" si="25"/>
        <v>0.23980000000000246</v>
      </c>
      <c r="BQ10" s="139">
        <f t="shared" si="26"/>
        <v>0.23980000000000246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920</v>
      </c>
      <c r="E11" s="16">
        <f>'[3]17'!E13</f>
        <v>0</v>
      </c>
      <c r="F11" s="16">
        <f>'[3]17'!F13</f>
        <v>0</v>
      </c>
      <c r="G11" s="16">
        <f>'[3]17'!G13</f>
        <v>0</v>
      </c>
      <c r="H11" s="17">
        <f t="shared" si="27"/>
        <v>1240</v>
      </c>
      <c r="I11" s="15">
        <f>'[3]17'!J13</f>
        <v>320</v>
      </c>
      <c r="J11" s="16">
        <f>'[3]17'!K13</f>
        <v>0</v>
      </c>
      <c r="K11" s="16">
        <f>'[3]17'!L13</f>
        <v>160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480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160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480</v>
      </c>
      <c r="X11" s="8">
        <f t="shared" si="4"/>
        <v>24.66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24.66</v>
      </c>
      <c r="AE11" s="8">
        <f t="shared" si="11"/>
        <v>24.66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24.66</v>
      </c>
      <c r="AL11" s="8">
        <f t="shared" si="3"/>
        <v>270.67999999999995</v>
      </c>
      <c r="AM11" s="8">
        <f t="shared" si="3"/>
        <v>0</v>
      </c>
      <c r="AN11" s="8">
        <f t="shared" si="3"/>
        <v>160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430.67999999999995</v>
      </c>
      <c r="AT11" s="8">
        <v>24.8979</v>
      </c>
      <c r="AU11" s="8">
        <v>24.8979</v>
      </c>
      <c r="AW11" s="204">
        <v>24.66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24.66</v>
      </c>
      <c r="BD11" s="204">
        <v>24.66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24.66</v>
      </c>
      <c r="BL11" s="8">
        <f t="shared" si="21"/>
        <v>24.8979</v>
      </c>
      <c r="BM11" s="8">
        <f t="shared" si="22"/>
        <v>24.8979</v>
      </c>
      <c r="BN11" s="8">
        <f t="shared" si="23"/>
        <v>24.66</v>
      </c>
      <c r="BO11" s="8">
        <f t="shared" si="24"/>
        <v>24.66</v>
      </c>
      <c r="BP11" s="139">
        <f t="shared" si="25"/>
        <v>0.23789999999999978</v>
      </c>
      <c r="BQ11" s="139">
        <f t="shared" si="26"/>
        <v>0.23789999999999978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920</v>
      </c>
      <c r="E12" s="16">
        <f>'[3]17'!E14</f>
        <v>0</v>
      </c>
      <c r="F12" s="16">
        <f>'[3]17'!F14</f>
        <v>0</v>
      </c>
      <c r="G12" s="16">
        <f>'[3]17'!G14</f>
        <v>0</v>
      </c>
      <c r="H12" s="17">
        <f t="shared" si="27"/>
        <v>1240</v>
      </c>
      <c r="I12" s="15">
        <f>'[3]17'!J14</f>
        <v>320</v>
      </c>
      <c r="J12" s="16">
        <f>'[3]17'!K14</f>
        <v>0</v>
      </c>
      <c r="K12" s="16">
        <f>'[3]17'!L14</f>
        <v>160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480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160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480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160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426.44000000000005</v>
      </c>
      <c r="AT12" s="8">
        <v>26.928999999999998</v>
      </c>
      <c r="AU12" s="8">
        <v>26.928999999999998</v>
      </c>
      <c r="AW12" s="204">
        <v>26.78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26.78</v>
      </c>
      <c r="BD12" s="204">
        <v>26.78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26.78</v>
      </c>
      <c r="BL12" s="8">
        <f t="shared" si="21"/>
        <v>26.928999999999998</v>
      </c>
      <c r="BM12" s="8">
        <f t="shared" si="22"/>
        <v>26.928999999999998</v>
      </c>
      <c r="BN12" s="8">
        <f t="shared" si="23"/>
        <v>26.78</v>
      </c>
      <c r="BO12" s="8">
        <f t="shared" si="24"/>
        <v>26.78</v>
      </c>
      <c r="BP12" s="139">
        <f t="shared" si="25"/>
        <v>0.14899999999999736</v>
      </c>
      <c r="BQ12" s="139">
        <f t="shared" si="26"/>
        <v>0.14899999999999736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920</v>
      </c>
      <c r="E13" s="16">
        <f>'[3]17'!E15</f>
        <v>0</v>
      </c>
      <c r="F13" s="16">
        <f>'[3]17'!F15</f>
        <v>0</v>
      </c>
      <c r="G13" s="16">
        <f>'[3]17'!G15</f>
        <v>0</v>
      </c>
      <c r="H13" s="17">
        <f t="shared" si="27"/>
        <v>1240</v>
      </c>
      <c r="I13" s="15">
        <f>'[3]17'!J15</f>
        <v>320</v>
      </c>
      <c r="J13" s="16">
        <f>'[3]17'!K15</f>
        <v>0</v>
      </c>
      <c r="K13" s="16">
        <f>'[3]17'!L15</f>
        <v>160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480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160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480</v>
      </c>
      <c r="X13" s="8">
        <f t="shared" si="4"/>
        <v>26.78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26.78</v>
      </c>
      <c r="AE13" s="8">
        <f t="shared" si="11"/>
        <v>26.78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26.78</v>
      </c>
      <c r="AL13" s="8">
        <f t="shared" si="3"/>
        <v>266.44000000000005</v>
      </c>
      <c r="AM13" s="8">
        <f t="shared" si="3"/>
        <v>0</v>
      </c>
      <c r="AN13" s="8">
        <f t="shared" si="3"/>
        <v>160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426.44000000000005</v>
      </c>
      <c r="AT13" s="8">
        <v>26.928999999999998</v>
      </c>
      <c r="AU13" s="8">
        <v>26.928999999999998</v>
      </c>
      <c r="AW13" s="204">
        <v>26.78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26.78</v>
      </c>
      <c r="BD13" s="204">
        <v>26.78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26.78</v>
      </c>
      <c r="BL13" s="8">
        <f t="shared" si="21"/>
        <v>26.928999999999998</v>
      </c>
      <c r="BM13" s="8">
        <f t="shared" si="22"/>
        <v>26.928999999999998</v>
      </c>
      <c r="BN13" s="8">
        <f t="shared" si="23"/>
        <v>26.78</v>
      </c>
      <c r="BO13" s="8">
        <f t="shared" si="24"/>
        <v>26.78</v>
      </c>
      <c r="BP13" s="139">
        <f t="shared" si="25"/>
        <v>0.14899999999999736</v>
      </c>
      <c r="BQ13" s="139">
        <f t="shared" si="26"/>
        <v>0.14899999999999736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920</v>
      </c>
      <c r="E14" s="16">
        <f>'[3]17'!E16</f>
        <v>0</v>
      </c>
      <c r="F14" s="16">
        <f>'[3]17'!F16</f>
        <v>0</v>
      </c>
      <c r="G14" s="16">
        <f>'[3]17'!G16</f>
        <v>0</v>
      </c>
      <c r="H14" s="17">
        <f t="shared" si="27"/>
        <v>1240</v>
      </c>
      <c r="I14" s="15">
        <f>'[3]17'!J16</f>
        <v>320</v>
      </c>
      <c r="J14" s="16">
        <f>'[3]17'!K16</f>
        <v>0</v>
      </c>
      <c r="K14" s="16">
        <f>'[3]17'!L16</f>
        <v>160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480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160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480</v>
      </c>
      <c r="X14" s="8">
        <f t="shared" si="4"/>
        <v>26.78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26.78</v>
      </c>
      <c r="AE14" s="8">
        <f t="shared" si="11"/>
        <v>26.78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26.78</v>
      </c>
      <c r="AL14" s="8">
        <f t="shared" si="3"/>
        <v>266.44000000000005</v>
      </c>
      <c r="AM14" s="8">
        <f t="shared" si="3"/>
        <v>0</v>
      </c>
      <c r="AN14" s="8">
        <f t="shared" si="3"/>
        <v>160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426.44000000000005</v>
      </c>
      <c r="AT14" s="8">
        <v>26.928999999999998</v>
      </c>
      <c r="AU14" s="8">
        <v>26.928999999999998</v>
      </c>
      <c r="AW14" s="204">
        <v>26.78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26.78</v>
      </c>
      <c r="BD14" s="204">
        <v>26.78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26.78</v>
      </c>
      <c r="BL14" s="8">
        <f t="shared" si="21"/>
        <v>26.928999999999998</v>
      </c>
      <c r="BM14" s="8">
        <f t="shared" si="22"/>
        <v>26.928999999999998</v>
      </c>
      <c r="BN14" s="8">
        <f t="shared" si="23"/>
        <v>26.78</v>
      </c>
      <c r="BO14" s="8">
        <f t="shared" si="24"/>
        <v>26.78</v>
      </c>
      <c r="BP14" s="139">
        <f t="shared" si="25"/>
        <v>0.14899999999999736</v>
      </c>
      <c r="BQ14" s="139">
        <f t="shared" si="26"/>
        <v>0.14899999999999736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920</v>
      </c>
      <c r="E15" s="16">
        <f>'[3]17'!E17</f>
        <v>0</v>
      </c>
      <c r="F15" s="16">
        <f>'[3]17'!F17</f>
        <v>0</v>
      </c>
      <c r="G15" s="16">
        <f>'[3]17'!G17</f>
        <v>0</v>
      </c>
      <c r="H15" s="17">
        <f t="shared" si="27"/>
        <v>1240</v>
      </c>
      <c r="I15" s="15">
        <f>'[3]17'!J17</f>
        <v>320</v>
      </c>
      <c r="J15" s="16">
        <f>'[3]17'!K17</f>
        <v>0</v>
      </c>
      <c r="K15" s="16">
        <f>'[3]17'!L17</f>
        <v>160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480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160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480</v>
      </c>
      <c r="X15" s="8">
        <f t="shared" si="4"/>
        <v>26.78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26.78</v>
      </c>
      <c r="AE15" s="8">
        <f t="shared" si="11"/>
        <v>26.78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26.78</v>
      </c>
      <c r="AL15" s="8">
        <f t="shared" si="3"/>
        <v>266.44000000000005</v>
      </c>
      <c r="AM15" s="8">
        <f t="shared" si="3"/>
        <v>0</v>
      </c>
      <c r="AN15" s="8">
        <f t="shared" si="3"/>
        <v>160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426.44000000000005</v>
      </c>
      <c r="AT15" s="8">
        <v>26.928999999999998</v>
      </c>
      <c r="AU15" s="8">
        <v>26.928999999999998</v>
      </c>
      <c r="AW15" s="204">
        <v>26.78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26.78</v>
      </c>
      <c r="BD15" s="204">
        <v>26.78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26.78</v>
      </c>
      <c r="BL15" s="8">
        <f t="shared" si="21"/>
        <v>26.928999999999998</v>
      </c>
      <c r="BM15" s="8">
        <f t="shared" si="22"/>
        <v>26.928999999999998</v>
      </c>
      <c r="BN15" s="8">
        <f t="shared" si="23"/>
        <v>26.78</v>
      </c>
      <c r="BO15" s="8">
        <f t="shared" si="24"/>
        <v>26.78</v>
      </c>
      <c r="BP15" s="139">
        <f t="shared" si="25"/>
        <v>0.14899999999999736</v>
      </c>
      <c r="BQ15" s="139">
        <f t="shared" si="26"/>
        <v>0.14899999999999736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920</v>
      </c>
      <c r="E16" s="16">
        <f>'[3]17'!E18</f>
        <v>0</v>
      </c>
      <c r="F16" s="16">
        <f>'[3]17'!F18</f>
        <v>0</v>
      </c>
      <c r="G16" s="16">
        <f>'[3]17'!G18</f>
        <v>0</v>
      </c>
      <c r="H16" s="17">
        <f t="shared" si="27"/>
        <v>1240</v>
      </c>
      <c r="I16" s="15">
        <f>'[3]17'!J18</f>
        <v>320</v>
      </c>
      <c r="J16" s="16">
        <f>'[3]17'!K18</f>
        <v>0</v>
      </c>
      <c r="K16" s="16">
        <f>'[3]17'!L18</f>
        <v>160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480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160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480</v>
      </c>
      <c r="X16" s="8">
        <f t="shared" si="4"/>
        <v>26.78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26.78</v>
      </c>
      <c r="AE16" s="8">
        <f t="shared" si="11"/>
        <v>26.78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26.78</v>
      </c>
      <c r="AL16" s="8">
        <f t="shared" si="3"/>
        <v>266.44000000000005</v>
      </c>
      <c r="AM16" s="8">
        <f t="shared" si="3"/>
        <v>0</v>
      </c>
      <c r="AN16" s="8">
        <f t="shared" si="3"/>
        <v>160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426.44000000000005</v>
      </c>
      <c r="AT16" s="8">
        <v>26.928999999999998</v>
      </c>
      <c r="AU16" s="8">
        <v>26.928999999999998</v>
      </c>
      <c r="AW16" s="204">
        <v>26.78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26.78</v>
      </c>
      <c r="BD16" s="204">
        <v>26.78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26.78</v>
      </c>
      <c r="BL16" s="8">
        <f t="shared" si="21"/>
        <v>26.928999999999998</v>
      </c>
      <c r="BM16" s="8">
        <f t="shared" si="22"/>
        <v>26.928999999999998</v>
      </c>
      <c r="BN16" s="8">
        <f t="shared" si="23"/>
        <v>26.78</v>
      </c>
      <c r="BO16" s="8">
        <f t="shared" si="24"/>
        <v>26.78</v>
      </c>
      <c r="BP16" s="139">
        <f t="shared" si="25"/>
        <v>0.14899999999999736</v>
      </c>
      <c r="BQ16" s="139">
        <f t="shared" si="26"/>
        <v>0.14899999999999736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920</v>
      </c>
      <c r="E17" s="16">
        <f>'[3]17'!E19</f>
        <v>0</v>
      </c>
      <c r="F17" s="16">
        <f>'[3]17'!F19</f>
        <v>0</v>
      </c>
      <c r="G17" s="16">
        <f>'[3]17'!G19</f>
        <v>0</v>
      </c>
      <c r="H17" s="17">
        <f t="shared" si="27"/>
        <v>1240</v>
      </c>
      <c r="I17" s="15">
        <f>'[3]17'!J19</f>
        <v>320</v>
      </c>
      <c r="J17" s="16">
        <f>'[3]17'!K19</f>
        <v>0</v>
      </c>
      <c r="K17" s="16">
        <f>'[3]17'!L19</f>
        <v>160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480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160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480</v>
      </c>
      <c r="X17" s="8">
        <f t="shared" si="4"/>
        <v>26.78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26.78</v>
      </c>
      <c r="AE17" s="8">
        <f t="shared" si="11"/>
        <v>26.78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26.78</v>
      </c>
      <c r="AL17" s="8">
        <f t="shared" si="3"/>
        <v>266.44000000000005</v>
      </c>
      <c r="AM17" s="8">
        <f t="shared" si="3"/>
        <v>0</v>
      </c>
      <c r="AN17" s="8">
        <f t="shared" si="3"/>
        <v>160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426.44000000000005</v>
      </c>
      <c r="AT17" s="8">
        <v>24.8979</v>
      </c>
      <c r="AU17" s="8">
        <v>24.8979</v>
      </c>
      <c r="AW17" s="204">
        <v>26.78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26.78</v>
      </c>
      <c r="BD17" s="204">
        <v>26.78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26.78</v>
      </c>
      <c r="BL17" s="8">
        <f t="shared" si="21"/>
        <v>24.8979</v>
      </c>
      <c r="BM17" s="8">
        <f t="shared" si="22"/>
        <v>24.8979</v>
      </c>
      <c r="BN17" s="8">
        <f t="shared" si="23"/>
        <v>26.78</v>
      </c>
      <c r="BO17" s="8">
        <f t="shared" si="24"/>
        <v>26.78</v>
      </c>
      <c r="BP17" s="139">
        <f t="shared" si="25"/>
        <v>-1.8821000000000012</v>
      </c>
      <c r="BQ17" s="139">
        <f t="shared" si="26"/>
        <v>-1.8821000000000012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920</v>
      </c>
      <c r="E18" s="16">
        <f>'[3]17'!E20</f>
        <v>0</v>
      </c>
      <c r="F18" s="16">
        <f>'[3]17'!F20</f>
        <v>0</v>
      </c>
      <c r="G18" s="16">
        <f>'[3]17'!G20</f>
        <v>0</v>
      </c>
      <c r="H18" s="17">
        <f t="shared" si="27"/>
        <v>1240</v>
      </c>
      <c r="I18" s="15">
        <f>'[3]17'!J20</f>
        <v>320</v>
      </c>
      <c r="J18" s="16">
        <f>'[3]17'!K20</f>
        <v>0</v>
      </c>
      <c r="K18" s="16">
        <f>'[3]17'!L20</f>
        <v>160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480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160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480</v>
      </c>
      <c r="X18" s="8">
        <f t="shared" si="4"/>
        <v>26.78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26.78</v>
      </c>
      <c r="AE18" s="8">
        <f t="shared" si="11"/>
        <v>26.78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26.78</v>
      </c>
      <c r="AL18" s="8">
        <f t="shared" si="3"/>
        <v>266.44000000000005</v>
      </c>
      <c r="AM18" s="8">
        <f t="shared" si="3"/>
        <v>0</v>
      </c>
      <c r="AN18" s="8">
        <f t="shared" si="3"/>
        <v>160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426.44000000000005</v>
      </c>
      <c r="AT18" s="8">
        <v>26.928999999999998</v>
      </c>
      <c r="AU18" s="8">
        <v>26.928999999999998</v>
      </c>
      <c r="AW18" s="204">
        <v>26.78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26.78</v>
      </c>
      <c r="BD18" s="204">
        <v>26.78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26.78</v>
      </c>
      <c r="BL18" s="8">
        <f t="shared" si="21"/>
        <v>26.928999999999998</v>
      </c>
      <c r="BM18" s="8">
        <f t="shared" si="22"/>
        <v>26.928999999999998</v>
      </c>
      <c r="BN18" s="8">
        <f t="shared" si="23"/>
        <v>26.78</v>
      </c>
      <c r="BO18" s="8">
        <f t="shared" si="24"/>
        <v>26.78</v>
      </c>
      <c r="BP18" s="139">
        <f t="shared" si="25"/>
        <v>0.14899999999999736</v>
      </c>
      <c r="BQ18" s="139">
        <f t="shared" si="26"/>
        <v>0.14899999999999736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920</v>
      </c>
      <c r="E19" s="16">
        <f>'[3]17'!E21</f>
        <v>0</v>
      </c>
      <c r="F19" s="16">
        <f>'[3]17'!F21</f>
        <v>0</v>
      </c>
      <c r="G19" s="16">
        <f>'[3]17'!G21</f>
        <v>0</v>
      </c>
      <c r="H19" s="17">
        <f t="shared" si="27"/>
        <v>1240</v>
      </c>
      <c r="I19" s="15">
        <f>'[3]17'!J21</f>
        <v>320</v>
      </c>
      <c r="J19" s="16">
        <f>'[3]17'!K21</f>
        <v>0</v>
      </c>
      <c r="K19" s="16">
        <f>'[3]17'!L21</f>
        <v>160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480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160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480</v>
      </c>
      <c r="X19" s="8">
        <f t="shared" si="4"/>
        <v>26.78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26.78</v>
      </c>
      <c r="AE19" s="8">
        <f t="shared" si="11"/>
        <v>26.78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26.78</v>
      </c>
      <c r="AL19" s="8">
        <f t="shared" ref="AL19:AQ61" si="31">Q19-X19-AE19</f>
        <v>266.44000000000005</v>
      </c>
      <c r="AM19" s="8">
        <f t="shared" si="31"/>
        <v>0</v>
      </c>
      <c r="AN19" s="8">
        <f t="shared" si="31"/>
        <v>160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426.44000000000005</v>
      </c>
      <c r="AT19" s="8">
        <v>26.928999999999998</v>
      </c>
      <c r="AU19" s="8">
        <v>26.928999999999998</v>
      </c>
      <c r="AW19" s="204">
        <v>26.78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26.78</v>
      </c>
      <c r="BD19" s="204">
        <v>26.78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26.78</v>
      </c>
      <c r="BL19" s="8">
        <f t="shared" si="21"/>
        <v>26.928999999999998</v>
      </c>
      <c r="BM19" s="8">
        <f t="shared" si="22"/>
        <v>26.928999999999998</v>
      </c>
      <c r="BN19" s="8">
        <f t="shared" si="23"/>
        <v>26.78</v>
      </c>
      <c r="BO19" s="8">
        <f t="shared" si="24"/>
        <v>26.78</v>
      </c>
      <c r="BP19" s="139">
        <f t="shared" si="25"/>
        <v>0.14899999999999736</v>
      </c>
      <c r="BQ19" s="139">
        <f t="shared" si="26"/>
        <v>0.14899999999999736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920</v>
      </c>
      <c r="E20" s="16">
        <f>'[3]17'!E22</f>
        <v>0</v>
      </c>
      <c r="F20" s="16">
        <f>'[3]17'!F22</f>
        <v>0</v>
      </c>
      <c r="G20" s="16">
        <f>'[3]17'!G22</f>
        <v>0</v>
      </c>
      <c r="H20" s="17">
        <f t="shared" si="27"/>
        <v>1240</v>
      </c>
      <c r="I20" s="15">
        <f>'[3]17'!J22</f>
        <v>320</v>
      </c>
      <c r="J20" s="16">
        <f>'[3]17'!K22</f>
        <v>0</v>
      </c>
      <c r="K20" s="16">
        <f>'[3]17'!L22</f>
        <v>160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480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160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480</v>
      </c>
      <c r="X20" s="8">
        <f t="shared" si="4"/>
        <v>26.78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26.78</v>
      </c>
      <c r="AE20" s="8">
        <f t="shared" si="11"/>
        <v>26.78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26.78</v>
      </c>
      <c r="AL20" s="8">
        <f t="shared" si="31"/>
        <v>266.44000000000005</v>
      </c>
      <c r="AM20" s="8">
        <f t="shared" si="31"/>
        <v>0</v>
      </c>
      <c r="AN20" s="8">
        <f t="shared" si="31"/>
        <v>160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426.44000000000005</v>
      </c>
      <c r="AT20" s="8">
        <v>26.928999999999998</v>
      </c>
      <c r="AU20" s="8">
        <v>26.928999999999998</v>
      </c>
      <c r="AW20" s="204">
        <v>26.78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26.78</v>
      </c>
      <c r="BD20" s="204">
        <v>26.78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26.78</v>
      </c>
      <c r="BL20" s="8">
        <f t="shared" si="21"/>
        <v>26.928999999999998</v>
      </c>
      <c r="BM20" s="8">
        <f t="shared" si="22"/>
        <v>26.928999999999998</v>
      </c>
      <c r="BN20" s="8">
        <f t="shared" si="23"/>
        <v>26.78</v>
      </c>
      <c r="BO20" s="8">
        <f t="shared" si="24"/>
        <v>26.78</v>
      </c>
      <c r="BP20" s="139">
        <f t="shared" si="25"/>
        <v>0.14899999999999736</v>
      </c>
      <c r="BQ20" s="139">
        <f t="shared" si="26"/>
        <v>0.14899999999999736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920</v>
      </c>
      <c r="E21" s="16">
        <f>'[3]17'!E23</f>
        <v>0</v>
      </c>
      <c r="F21" s="16">
        <f>'[3]17'!F23</f>
        <v>0</v>
      </c>
      <c r="G21" s="16">
        <f>'[3]17'!G23</f>
        <v>0</v>
      </c>
      <c r="H21" s="17">
        <f t="shared" si="27"/>
        <v>1240</v>
      </c>
      <c r="I21" s="15">
        <f>'[3]17'!J23</f>
        <v>320</v>
      </c>
      <c r="J21" s="16">
        <f>'[3]17'!K23</f>
        <v>0</v>
      </c>
      <c r="K21" s="16">
        <f>'[3]17'!L23</f>
        <v>160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480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160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480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160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426.44000000000005</v>
      </c>
      <c r="AT21" s="8">
        <v>26.928999999999998</v>
      </c>
      <c r="AU21" s="8">
        <v>26.928999999999998</v>
      </c>
      <c r="AW21" s="204">
        <v>26.78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26.78</v>
      </c>
      <c r="BD21" s="204">
        <v>26.78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26.78</v>
      </c>
      <c r="BL21" s="8">
        <f t="shared" si="21"/>
        <v>26.928999999999998</v>
      </c>
      <c r="BM21" s="8">
        <f t="shared" si="22"/>
        <v>26.928999999999998</v>
      </c>
      <c r="BN21" s="8">
        <f t="shared" si="23"/>
        <v>26.78</v>
      </c>
      <c r="BO21" s="8">
        <f t="shared" si="24"/>
        <v>26.78</v>
      </c>
      <c r="BP21" s="139">
        <f t="shared" si="25"/>
        <v>0.14899999999999736</v>
      </c>
      <c r="BQ21" s="139">
        <f t="shared" si="26"/>
        <v>0.14899999999999736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920</v>
      </c>
      <c r="E22" s="16">
        <f>'[3]17'!E24</f>
        <v>0</v>
      </c>
      <c r="F22" s="16">
        <f>'[3]17'!F24</f>
        <v>0</v>
      </c>
      <c r="G22" s="16">
        <f>'[3]17'!G24</f>
        <v>0</v>
      </c>
      <c r="H22" s="17">
        <f t="shared" si="27"/>
        <v>1240</v>
      </c>
      <c r="I22" s="15">
        <f>'[3]17'!J24</f>
        <v>320</v>
      </c>
      <c r="J22" s="16">
        <f>'[3]17'!K24</f>
        <v>0</v>
      </c>
      <c r="K22" s="16">
        <f>'[3]17'!L24</f>
        <v>160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480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160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480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160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426.44000000000005</v>
      </c>
      <c r="AT22" s="8">
        <v>26.928999999999998</v>
      </c>
      <c r="AU22" s="8">
        <v>26.928999999999998</v>
      </c>
      <c r="AW22" s="204">
        <v>26.78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26.78</v>
      </c>
      <c r="BD22" s="204">
        <v>26.78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26.78</v>
      </c>
      <c r="BL22" s="8">
        <f t="shared" si="21"/>
        <v>26.928999999999998</v>
      </c>
      <c r="BM22" s="8">
        <f t="shared" si="22"/>
        <v>26.928999999999998</v>
      </c>
      <c r="BN22" s="8">
        <f t="shared" si="23"/>
        <v>26.78</v>
      </c>
      <c r="BO22" s="8">
        <f t="shared" si="24"/>
        <v>26.78</v>
      </c>
      <c r="BP22" s="139">
        <f t="shared" si="25"/>
        <v>0.14899999999999736</v>
      </c>
      <c r="BQ22" s="139">
        <f t="shared" si="26"/>
        <v>0.14899999999999736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920</v>
      </c>
      <c r="E23" s="16">
        <f>'[3]17'!E25</f>
        <v>0</v>
      </c>
      <c r="F23" s="16">
        <f>'[3]17'!F25</f>
        <v>0</v>
      </c>
      <c r="G23" s="16">
        <f>'[3]17'!G25</f>
        <v>0</v>
      </c>
      <c r="H23" s="17">
        <f t="shared" si="27"/>
        <v>1240</v>
      </c>
      <c r="I23" s="15">
        <f>'[3]17'!J25</f>
        <v>320</v>
      </c>
      <c r="J23" s="16">
        <f>'[3]17'!K25</f>
        <v>0</v>
      </c>
      <c r="K23" s="16">
        <f>'[3]17'!L25</f>
        <v>160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480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160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480</v>
      </c>
      <c r="X23" s="8">
        <f t="shared" si="4"/>
        <v>26.73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26.73</v>
      </c>
      <c r="AE23" s="8">
        <f t="shared" si="11"/>
        <v>26.73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26.73</v>
      </c>
      <c r="AL23" s="8">
        <f t="shared" si="31"/>
        <v>266.53999999999996</v>
      </c>
      <c r="AM23" s="8">
        <f t="shared" si="31"/>
        <v>0</v>
      </c>
      <c r="AN23" s="8">
        <f t="shared" si="31"/>
        <v>160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426.53999999999996</v>
      </c>
      <c r="AT23" s="8">
        <v>26.928999999999998</v>
      </c>
      <c r="AU23" s="8">
        <v>26.928999999999998</v>
      </c>
      <c r="AW23" s="204">
        <v>26.73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26.73</v>
      </c>
      <c r="BD23" s="204">
        <v>26.73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26.73</v>
      </c>
      <c r="BL23" s="8">
        <f t="shared" si="21"/>
        <v>26.928999999999998</v>
      </c>
      <c r="BM23" s="8">
        <f t="shared" si="22"/>
        <v>26.928999999999998</v>
      </c>
      <c r="BN23" s="8">
        <f t="shared" si="23"/>
        <v>26.73</v>
      </c>
      <c r="BO23" s="8">
        <f t="shared" si="24"/>
        <v>26.73</v>
      </c>
      <c r="BP23" s="139">
        <f t="shared" si="25"/>
        <v>0.19899999999999807</v>
      </c>
      <c r="BQ23" s="139">
        <f t="shared" si="26"/>
        <v>0.19899999999999807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920</v>
      </c>
      <c r="E24" s="16">
        <f>'[3]17'!E26</f>
        <v>0</v>
      </c>
      <c r="F24" s="16">
        <f>'[3]17'!F26</f>
        <v>0</v>
      </c>
      <c r="G24" s="16">
        <f>'[3]17'!G26</f>
        <v>0</v>
      </c>
      <c r="H24" s="17">
        <f t="shared" si="27"/>
        <v>1240</v>
      </c>
      <c r="I24" s="15">
        <f>'[3]17'!J26</f>
        <v>320</v>
      </c>
      <c r="J24" s="16">
        <f>'[3]17'!K26</f>
        <v>0</v>
      </c>
      <c r="K24" s="16">
        <f>'[3]17'!L26</f>
        <v>160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480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160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480</v>
      </c>
      <c r="X24" s="8">
        <f t="shared" si="4"/>
        <v>26.73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26.73</v>
      </c>
      <c r="AE24" s="8">
        <f t="shared" si="11"/>
        <v>26.73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26.73</v>
      </c>
      <c r="AL24" s="8">
        <f t="shared" si="31"/>
        <v>266.53999999999996</v>
      </c>
      <c r="AM24" s="8">
        <f t="shared" si="31"/>
        <v>0</v>
      </c>
      <c r="AN24" s="8">
        <f t="shared" si="31"/>
        <v>160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426.53999999999996</v>
      </c>
      <c r="AT24" s="8">
        <v>26.928999999999998</v>
      </c>
      <c r="AU24" s="8">
        <v>26.928999999999998</v>
      </c>
      <c r="AW24" s="204">
        <v>26.73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26.73</v>
      </c>
      <c r="BD24" s="204">
        <v>26.73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26.73</v>
      </c>
      <c r="BL24" s="8">
        <f t="shared" si="21"/>
        <v>26.928999999999998</v>
      </c>
      <c r="BM24" s="8">
        <f t="shared" si="22"/>
        <v>26.928999999999998</v>
      </c>
      <c r="BN24" s="8">
        <f t="shared" si="23"/>
        <v>26.73</v>
      </c>
      <c r="BO24" s="8">
        <f t="shared" si="24"/>
        <v>26.73</v>
      </c>
      <c r="BP24" s="139">
        <f t="shared" si="25"/>
        <v>0.19899999999999807</v>
      </c>
      <c r="BQ24" s="139">
        <f t="shared" si="26"/>
        <v>0.19899999999999807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920</v>
      </c>
      <c r="E25" s="16">
        <f>'[3]17'!E27</f>
        <v>0</v>
      </c>
      <c r="F25" s="16">
        <f>'[3]17'!F27</f>
        <v>0</v>
      </c>
      <c r="G25" s="16">
        <f>'[3]17'!G27</f>
        <v>0</v>
      </c>
      <c r="H25" s="17">
        <f t="shared" si="27"/>
        <v>1240</v>
      </c>
      <c r="I25" s="15">
        <f>'[3]17'!J27</f>
        <v>320</v>
      </c>
      <c r="J25" s="16">
        <f>'[3]17'!K27</f>
        <v>0</v>
      </c>
      <c r="K25" s="16">
        <f>'[3]17'!L27</f>
        <v>160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480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160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480</v>
      </c>
      <c r="X25" s="8">
        <f t="shared" si="4"/>
        <v>26.78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26.78</v>
      </c>
      <c r="AE25" s="8">
        <f t="shared" si="11"/>
        <v>26.78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26.78</v>
      </c>
      <c r="AL25" s="8">
        <f t="shared" si="31"/>
        <v>266.44000000000005</v>
      </c>
      <c r="AM25" s="8">
        <f t="shared" si="31"/>
        <v>0</v>
      </c>
      <c r="AN25" s="8">
        <f t="shared" si="31"/>
        <v>160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426.44000000000005</v>
      </c>
      <c r="AT25" s="8">
        <v>26.7256</v>
      </c>
      <c r="AU25" s="8">
        <v>26.7256</v>
      </c>
      <c r="AW25" s="204">
        <v>26.78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26.78</v>
      </c>
      <c r="BD25" s="204">
        <v>26.78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26.78</v>
      </c>
      <c r="BL25" s="8">
        <f t="shared" si="21"/>
        <v>26.7256</v>
      </c>
      <c r="BM25" s="8">
        <f t="shared" si="22"/>
        <v>26.7256</v>
      </c>
      <c r="BN25" s="8">
        <f t="shared" si="23"/>
        <v>26.78</v>
      </c>
      <c r="BO25" s="8">
        <f t="shared" si="24"/>
        <v>26.78</v>
      </c>
      <c r="BP25" s="139">
        <f t="shared" si="25"/>
        <v>-5.4400000000001114E-2</v>
      </c>
      <c r="BQ25" s="139">
        <f t="shared" si="26"/>
        <v>-5.4400000000001114E-2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920</v>
      </c>
      <c r="E26" s="16">
        <f>'[3]17'!E28</f>
        <v>0</v>
      </c>
      <c r="F26" s="16">
        <f>'[3]17'!F28</f>
        <v>0</v>
      </c>
      <c r="G26" s="16">
        <f>'[3]17'!G28</f>
        <v>0</v>
      </c>
      <c r="H26" s="17">
        <f t="shared" si="27"/>
        <v>1240</v>
      </c>
      <c r="I26" s="15">
        <f>'[3]17'!J28</f>
        <v>320</v>
      </c>
      <c r="J26" s="16">
        <f>'[3]17'!K28</f>
        <v>0</v>
      </c>
      <c r="K26" s="16">
        <f>'[3]17'!L28</f>
        <v>160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480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160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480</v>
      </c>
      <c r="X26" s="8">
        <f t="shared" si="4"/>
        <v>26.78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26.78</v>
      </c>
      <c r="AE26" s="8">
        <f t="shared" si="11"/>
        <v>26.78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26.78</v>
      </c>
      <c r="AL26" s="8">
        <f t="shared" si="31"/>
        <v>266.44000000000005</v>
      </c>
      <c r="AM26" s="8">
        <f t="shared" si="31"/>
        <v>0</v>
      </c>
      <c r="AN26" s="8">
        <f t="shared" si="31"/>
        <v>160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426.44000000000005</v>
      </c>
      <c r="AT26" s="8">
        <v>26.7256</v>
      </c>
      <c r="AU26" s="8">
        <v>26.7256</v>
      </c>
      <c r="AW26" s="204">
        <v>26.78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26.78</v>
      </c>
      <c r="BD26" s="204">
        <v>26.78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26.78</v>
      </c>
      <c r="BL26" s="8">
        <f t="shared" si="21"/>
        <v>26.7256</v>
      </c>
      <c r="BM26" s="8">
        <f t="shared" si="22"/>
        <v>26.7256</v>
      </c>
      <c r="BN26" s="8">
        <f t="shared" si="23"/>
        <v>26.78</v>
      </c>
      <c r="BO26" s="8">
        <f t="shared" si="24"/>
        <v>26.78</v>
      </c>
      <c r="BP26" s="139">
        <f t="shared" si="25"/>
        <v>-5.4400000000001114E-2</v>
      </c>
      <c r="BQ26" s="139">
        <f t="shared" si="26"/>
        <v>-5.4400000000001114E-2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920</v>
      </c>
      <c r="E27" s="16">
        <f>'[3]17'!E29</f>
        <v>0</v>
      </c>
      <c r="F27" s="16">
        <f>'[3]17'!F29</f>
        <v>0</v>
      </c>
      <c r="G27" s="16">
        <f>'[3]17'!G29</f>
        <v>0</v>
      </c>
      <c r="H27" s="17">
        <f t="shared" si="27"/>
        <v>1240</v>
      </c>
      <c r="I27" s="15">
        <f>'[3]17'!J29</f>
        <v>320</v>
      </c>
      <c r="J27" s="16">
        <f>'[3]17'!K29</f>
        <v>0</v>
      </c>
      <c r="K27" s="16">
        <f>'[3]17'!L29</f>
        <v>160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480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160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480</v>
      </c>
      <c r="X27" s="8">
        <f t="shared" si="4"/>
        <v>26.78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26.78</v>
      </c>
      <c r="AE27" s="8">
        <f t="shared" si="11"/>
        <v>26.78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26.78</v>
      </c>
      <c r="AL27" s="8">
        <f t="shared" si="31"/>
        <v>266.44000000000005</v>
      </c>
      <c r="AM27" s="8">
        <f t="shared" si="31"/>
        <v>0</v>
      </c>
      <c r="AN27" s="8">
        <f t="shared" si="31"/>
        <v>160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426.44000000000005</v>
      </c>
      <c r="AT27" s="8">
        <v>26.7256</v>
      </c>
      <c r="AU27" s="8">
        <v>26.7256</v>
      </c>
      <c r="AW27" s="204">
        <v>26.78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26.78</v>
      </c>
      <c r="BD27" s="204">
        <v>26.78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26.78</v>
      </c>
      <c r="BL27" s="8">
        <f t="shared" si="21"/>
        <v>26.7256</v>
      </c>
      <c r="BM27" s="8">
        <f t="shared" si="22"/>
        <v>26.7256</v>
      </c>
      <c r="BN27" s="8">
        <f t="shared" si="23"/>
        <v>26.78</v>
      </c>
      <c r="BO27" s="8">
        <f t="shared" si="24"/>
        <v>26.78</v>
      </c>
      <c r="BP27" s="139">
        <f t="shared" si="25"/>
        <v>-5.4400000000001114E-2</v>
      </c>
      <c r="BQ27" s="139">
        <f t="shared" si="26"/>
        <v>-5.4400000000001114E-2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920</v>
      </c>
      <c r="E28" s="16">
        <f>'[3]17'!E30</f>
        <v>0</v>
      </c>
      <c r="F28" s="16">
        <f>'[3]17'!F30</f>
        <v>0</v>
      </c>
      <c r="G28" s="16">
        <f>'[3]17'!G30</f>
        <v>0</v>
      </c>
      <c r="H28" s="17">
        <f t="shared" si="27"/>
        <v>1240</v>
      </c>
      <c r="I28" s="15">
        <f>'[3]17'!J30</f>
        <v>320</v>
      </c>
      <c r="J28" s="16">
        <f>'[3]17'!K30</f>
        <v>0</v>
      </c>
      <c r="K28" s="16">
        <f>'[3]17'!L30</f>
        <v>160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480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160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480</v>
      </c>
      <c r="X28" s="8">
        <f t="shared" si="4"/>
        <v>26.78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26.78</v>
      </c>
      <c r="AE28" s="8">
        <f t="shared" si="11"/>
        <v>26.78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26.78</v>
      </c>
      <c r="AL28" s="8">
        <f t="shared" si="31"/>
        <v>266.44000000000005</v>
      </c>
      <c r="AM28" s="8">
        <f t="shared" si="31"/>
        <v>0</v>
      </c>
      <c r="AN28" s="8">
        <f t="shared" si="31"/>
        <v>160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426.44000000000005</v>
      </c>
      <c r="AT28" s="8">
        <v>26.779900000000001</v>
      </c>
      <c r="AU28" s="8">
        <v>26.779900000000001</v>
      </c>
      <c r="AW28" s="204">
        <v>26.78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26.78</v>
      </c>
      <c r="BD28" s="204">
        <v>26.78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26.78</v>
      </c>
      <c r="BL28" s="8">
        <f t="shared" si="21"/>
        <v>26.779900000000001</v>
      </c>
      <c r="BM28" s="8">
        <f t="shared" si="22"/>
        <v>26.779900000000001</v>
      </c>
      <c r="BN28" s="8">
        <f t="shared" si="23"/>
        <v>26.78</v>
      </c>
      <c r="BO28" s="8">
        <f t="shared" si="24"/>
        <v>26.78</v>
      </c>
      <c r="BP28" s="139">
        <f t="shared" si="25"/>
        <v>-9.9999999999766942E-5</v>
      </c>
      <c r="BQ28" s="139">
        <f t="shared" si="26"/>
        <v>-9.9999999999766942E-5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920</v>
      </c>
      <c r="E29" s="16">
        <f>'[3]17'!E31</f>
        <v>0</v>
      </c>
      <c r="F29" s="16">
        <f>'[3]17'!F31</f>
        <v>0</v>
      </c>
      <c r="G29" s="16">
        <f>'[3]17'!G31</f>
        <v>0</v>
      </c>
      <c r="H29" s="17">
        <f t="shared" si="27"/>
        <v>1240</v>
      </c>
      <c r="I29" s="15">
        <f>'[3]17'!J31</f>
        <v>320</v>
      </c>
      <c r="J29" s="16">
        <f>'[3]17'!K31</f>
        <v>0</v>
      </c>
      <c r="K29" s="16">
        <f>'[3]17'!L31</f>
        <v>160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480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160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480</v>
      </c>
      <c r="X29" s="8">
        <f t="shared" si="4"/>
        <v>26.78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26.78</v>
      </c>
      <c r="AE29" s="8">
        <f t="shared" si="11"/>
        <v>26.78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26.78</v>
      </c>
      <c r="AL29" s="8">
        <f t="shared" si="31"/>
        <v>266.44000000000005</v>
      </c>
      <c r="AM29" s="8">
        <f t="shared" si="31"/>
        <v>0</v>
      </c>
      <c r="AN29" s="8">
        <f t="shared" si="31"/>
        <v>160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426.44000000000005</v>
      </c>
      <c r="AT29" s="8">
        <v>26.779900000000001</v>
      </c>
      <c r="AU29" s="8">
        <v>26.779900000000001</v>
      </c>
      <c r="AW29" s="204">
        <v>26.78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26.78</v>
      </c>
      <c r="BD29" s="204">
        <v>26.78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26.78</v>
      </c>
      <c r="BL29" s="8">
        <f t="shared" si="21"/>
        <v>26.779900000000001</v>
      </c>
      <c r="BM29" s="8">
        <f t="shared" si="22"/>
        <v>26.779900000000001</v>
      </c>
      <c r="BN29" s="8">
        <f t="shared" si="23"/>
        <v>26.78</v>
      </c>
      <c r="BO29" s="8">
        <f t="shared" si="24"/>
        <v>26.78</v>
      </c>
      <c r="BP29" s="139">
        <f t="shared" si="25"/>
        <v>-9.9999999999766942E-5</v>
      </c>
      <c r="BQ29" s="139">
        <f t="shared" si="26"/>
        <v>-9.9999999999766942E-5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920</v>
      </c>
      <c r="E30" s="16">
        <f>'[3]17'!E32</f>
        <v>0</v>
      </c>
      <c r="F30" s="16">
        <f>'[3]17'!F32</f>
        <v>0</v>
      </c>
      <c r="G30" s="16">
        <f>'[3]17'!G32</f>
        <v>0</v>
      </c>
      <c r="H30" s="17">
        <f t="shared" si="27"/>
        <v>1240</v>
      </c>
      <c r="I30" s="15">
        <f>'[3]17'!J32</f>
        <v>320</v>
      </c>
      <c r="J30" s="16">
        <f>'[3]17'!K32</f>
        <v>0</v>
      </c>
      <c r="K30" s="16">
        <f>'[3]17'!L32</f>
        <v>160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480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160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480</v>
      </c>
      <c r="X30" s="8">
        <f t="shared" si="4"/>
        <v>26.78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26.78</v>
      </c>
      <c r="AE30" s="8">
        <f t="shared" si="11"/>
        <v>26.78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26.78</v>
      </c>
      <c r="AL30" s="8">
        <f t="shared" si="31"/>
        <v>266.44000000000005</v>
      </c>
      <c r="AM30" s="8">
        <f t="shared" si="31"/>
        <v>0</v>
      </c>
      <c r="AN30" s="8">
        <f t="shared" si="31"/>
        <v>160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426.44000000000005</v>
      </c>
      <c r="AT30" s="8">
        <v>26.779900000000001</v>
      </c>
      <c r="AU30" s="8">
        <v>26.779900000000001</v>
      </c>
      <c r="AW30" s="204">
        <v>26.78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26.78</v>
      </c>
      <c r="BD30" s="204">
        <v>26.78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26.78</v>
      </c>
      <c r="BL30" s="8">
        <f t="shared" si="21"/>
        <v>26.779900000000001</v>
      </c>
      <c r="BM30" s="8">
        <f t="shared" si="22"/>
        <v>26.779900000000001</v>
      </c>
      <c r="BN30" s="8">
        <f t="shared" si="23"/>
        <v>26.78</v>
      </c>
      <c r="BO30" s="8">
        <f t="shared" si="24"/>
        <v>26.78</v>
      </c>
      <c r="BP30" s="139">
        <f t="shared" si="25"/>
        <v>-9.9999999999766942E-5</v>
      </c>
      <c r="BQ30" s="139">
        <f t="shared" si="26"/>
        <v>-9.9999999999766942E-5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920</v>
      </c>
      <c r="E31" s="16">
        <f>'[3]17'!E33</f>
        <v>0</v>
      </c>
      <c r="F31" s="16">
        <f>'[3]17'!F33</f>
        <v>0</v>
      </c>
      <c r="G31" s="16">
        <f>'[3]17'!G33</f>
        <v>0</v>
      </c>
      <c r="H31" s="17">
        <f t="shared" si="27"/>
        <v>1240</v>
      </c>
      <c r="I31" s="15">
        <f>'[3]17'!J33</f>
        <v>320</v>
      </c>
      <c r="J31" s="16">
        <f>'[3]17'!K33</f>
        <v>0</v>
      </c>
      <c r="K31" s="16">
        <f>'[3]17'!L33</f>
        <v>160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480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160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480</v>
      </c>
      <c r="X31" s="8">
        <f t="shared" si="4"/>
        <v>26.78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26.78</v>
      </c>
      <c r="AE31" s="8">
        <f t="shared" si="11"/>
        <v>26.78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26.78</v>
      </c>
      <c r="AL31" s="8">
        <f t="shared" si="31"/>
        <v>266.44000000000005</v>
      </c>
      <c r="AM31" s="8">
        <f t="shared" si="31"/>
        <v>0</v>
      </c>
      <c r="AN31" s="8">
        <f t="shared" si="31"/>
        <v>160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426.44000000000005</v>
      </c>
      <c r="AT31" s="8">
        <v>26.779900000000001</v>
      </c>
      <c r="AU31" s="8">
        <v>26.779900000000001</v>
      </c>
      <c r="AW31" s="204">
        <v>26.78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26.78</v>
      </c>
      <c r="BD31" s="204">
        <v>26.78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26.78</v>
      </c>
      <c r="BL31" s="8">
        <f t="shared" si="21"/>
        <v>26.779900000000001</v>
      </c>
      <c r="BM31" s="8">
        <f t="shared" si="22"/>
        <v>26.779900000000001</v>
      </c>
      <c r="BN31" s="8">
        <f t="shared" si="23"/>
        <v>26.78</v>
      </c>
      <c r="BO31" s="8">
        <f t="shared" si="24"/>
        <v>26.78</v>
      </c>
      <c r="BP31" s="139">
        <f t="shared" si="25"/>
        <v>-9.9999999999766942E-5</v>
      </c>
      <c r="BQ31" s="139">
        <f t="shared" si="26"/>
        <v>-9.9999999999766942E-5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920</v>
      </c>
      <c r="E32" s="16">
        <f>'[3]17'!E34</f>
        <v>0</v>
      </c>
      <c r="F32" s="16">
        <f>'[3]17'!F34</f>
        <v>0</v>
      </c>
      <c r="G32" s="16">
        <f>'[3]17'!G34</f>
        <v>0</v>
      </c>
      <c r="H32" s="17">
        <f t="shared" si="27"/>
        <v>1240</v>
      </c>
      <c r="I32" s="15">
        <f>'[3]17'!J34</f>
        <v>320</v>
      </c>
      <c r="J32" s="16">
        <f>'[3]17'!K34</f>
        <v>0</v>
      </c>
      <c r="K32" s="16">
        <f>'[3]17'!L34</f>
        <v>160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480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160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480</v>
      </c>
      <c r="X32" s="8">
        <f t="shared" si="4"/>
        <v>26.78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26.78</v>
      </c>
      <c r="AE32" s="8">
        <f t="shared" si="11"/>
        <v>26.78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26.78</v>
      </c>
      <c r="AL32" s="8">
        <f t="shared" si="31"/>
        <v>266.44000000000005</v>
      </c>
      <c r="AM32" s="8">
        <f t="shared" si="31"/>
        <v>0</v>
      </c>
      <c r="AN32" s="8">
        <f t="shared" si="31"/>
        <v>160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426.44000000000005</v>
      </c>
      <c r="AT32" s="8">
        <v>26.779900000000001</v>
      </c>
      <c r="AU32" s="8">
        <v>26.779900000000001</v>
      </c>
      <c r="AW32" s="204">
        <v>26.78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26.78</v>
      </c>
      <c r="BD32" s="204">
        <v>26.78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26.78</v>
      </c>
      <c r="BL32" s="8">
        <f t="shared" si="21"/>
        <v>26.779900000000001</v>
      </c>
      <c r="BM32" s="8">
        <f t="shared" si="22"/>
        <v>26.779900000000001</v>
      </c>
      <c r="BN32" s="8">
        <f t="shared" si="23"/>
        <v>26.78</v>
      </c>
      <c r="BO32" s="8">
        <f t="shared" si="24"/>
        <v>26.78</v>
      </c>
      <c r="BP32" s="139">
        <f t="shared" si="25"/>
        <v>-9.9999999999766942E-5</v>
      </c>
      <c r="BQ32" s="139">
        <f t="shared" si="26"/>
        <v>-9.9999999999766942E-5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920</v>
      </c>
      <c r="E33" s="16">
        <f>'[3]17'!E35</f>
        <v>0</v>
      </c>
      <c r="F33" s="16">
        <f>'[3]17'!F35</f>
        <v>0</v>
      </c>
      <c r="G33" s="16">
        <f>'[3]17'!G35</f>
        <v>0</v>
      </c>
      <c r="H33" s="17">
        <f t="shared" si="27"/>
        <v>1240</v>
      </c>
      <c r="I33" s="15">
        <f>'[3]17'!J35</f>
        <v>320</v>
      </c>
      <c r="J33" s="16">
        <f>'[3]17'!K35</f>
        <v>0</v>
      </c>
      <c r="K33" s="16">
        <f>'[3]17'!L35</f>
        <v>160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480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160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480</v>
      </c>
      <c r="X33" s="8">
        <f t="shared" si="4"/>
        <v>26.73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26.73</v>
      </c>
      <c r="AE33" s="8">
        <f t="shared" si="11"/>
        <v>26.73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26.73</v>
      </c>
      <c r="AL33" s="8">
        <f t="shared" si="31"/>
        <v>266.53999999999996</v>
      </c>
      <c r="AM33" s="8">
        <f t="shared" si="31"/>
        <v>0</v>
      </c>
      <c r="AN33" s="8">
        <f t="shared" si="31"/>
        <v>160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426.53999999999996</v>
      </c>
      <c r="AT33" s="8">
        <v>26.7256</v>
      </c>
      <c r="AU33" s="8">
        <v>26.7256</v>
      </c>
      <c r="AW33" s="204">
        <v>26.73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26.73</v>
      </c>
      <c r="BD33" s="204">
        <v>26.73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26.73</v>
      </c>
      <c r="BL33" s="8">
        <f t="shared" si="21"/>
        <v>26.7256</v>
      </c>
      <c r="BM33" s="8">
        <f t="shared" si="22"/>
        <v>26.7256</v>
      </c>
      <c r="BN33" s="8">
        <f t="shared" si="23"/>
        <v>26.73</v>
      </c>
      <c r="BO33" s="8">
        <f t="shared" si="24"/>
        <v>26.73</v>
      </c>
      <c r="BP33" s="139">
        <f t="shared" si="25"/>
        <v>-4.4000000000004036E-3</v>
      </c>
      <c r="BQ33" s="139">
        <f t="shared" si="26"/>
        <v>-4.4000000000004036E-3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920</v>
      </c>
      <c r="E34" s="16">
        <f>'[3]17'!E36</f>
        <v>0</v>
      </c>
      <c r="F34" s="16">
        <f>'[3]17'!F36</f>
        <v>0</v>
      </c>
      <c r="G34" s="16">
        <f>'[3]17'!G36</f>
        <v>0</v>
      </c>
      <c r="H34" s="17">
        <f t="shared" si="27"/>
        <v>1240</v>
      </c>
      <c r="I34" s="15">
        <f>'[3]17'!J36</f>
        <v>320</v>
      </c>
      <c r="J34" s="16">
        <f>'[3]17'!K36</f>
        <v>0</v>
      </c>
      <c r="K34" s="16">
        <f>'[3]17'!L36</f>
        <v>160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480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160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480</v>
      </c>
      <c r="X34" s="8">
        <f t="shared" si="4"/>
        <v>26.73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26.73</v>
      </c>
      <c r="AE34" s="8">
        <f t="shared" si="11"/>
        <v>26.73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26.73</v>
      </c>
      <c r="AL34" s="8">
        <f t="shared" si="31"/>
        <v>266.53999999999996</v>
      </c>
      <c r="AM34" s="8">
        <f t="shared" si="31"/>
        <v>0</v>
      </c>
      <c r="AN34" s="8">
        <f t="shared" si="31"/>
        <v>160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426.53999999999996</v>
      </c>
      <c r="AT34" s="8">
        <v>26.7256</v>
      </c>
      <c r="AU34" s="8">
        <v>26.7256</v>
      </c>
      <c r="AW34" s="204">
        <v>26.73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26.73</v>
      </c>
      <c r="BD34" s="204">
        <v>26.73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26.73</v>
      </c>
      <c r="BL34" s="8">
        <f t="shared" si="21"/>
        <v>26.7256</v>
      </c>
      <c r="BM34" s="8">
        <f t="shared" si="22"/>
        <v>26.7256</v>
      </c>
      <c r="BN34" s="8">
        <f t="shared" si="23"/>
        <v>26.73</v>
      </c>
      <c r="BO34" s="8">
        <f t="shared" si="24"/>
        <v>26.73</v>
      </c>
      <c r="BP34" s="139">
        <f t="shared" si="25"/>
        <v>-4.4000000000004036E-3</v>
      </c>
      <c r="BQ34" s="139">
        <f t="shared" si="26"/>
        <v>-4.4000000000004036E-3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920</v>
      </c>
      <c r="E35" s="16">
        <f>'[3]17'!E37</f>
        <v>0</v>
      </c>
      <c r="F35" s="16">
        <f>'[3]17'!F37</f>
        <v>0</v>
      </c>
      <c r="G35" s="16">
        <f>'[3]17'!G37</f>
        <v>0</v>
      </c>
      <c r="H35" s="17">
        <f t="shared" si="27"/>
        <v>1240</v>
      </c>
      <c r="I35" s="15">
        <f>'[3]17'!J37</f>
        <v>320</v>
      </c>
      <c r="J35" s="16">
        <f>'[3]17'!K37</f>
        <v>0</v>
      </c>
      <c r="K35" s="16">
        <f>'[3]17'!L37</f>
        <v>160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480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160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480</v>
      </c>
      <c r="X35" s="8">
        <f t="shared" si="4"/>
        <v>26.73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26.73</v>
      </c>
      <c r="AE35" s="8">
        <f t="shared" si="11"/>
        <v>26.73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26.73</v>
      </c>
      <c r="AL35" s="8">
        <f t="shared" si="31"/>
        <v>266.53999999999996</v>
      </c>
      <c r="AM35" s="8">
        <f t="shared" si="31"/>
        <v>0</v>
      </c>
      <c r="AN35" s="8">
        <f t="shared" si="31"/>
        <v>160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426.53999999999996</v>
      </c>
      <c r="AT35" s="8">
        <v>26.7256</v>
      </c>
      <c r="AU35" s="8">
        <v>26.7256</v>
      </c>
      <c r="AW35" s="204">
        <v>26.73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26.73</v>
      </c>
      <c r="BD35" s="204">
        <v>26.73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26.73</v>
      </c>
      <c r="BL35" s="8">
        <f t="shared" si="21"/>
        <v>26.7256</v>
      </c>
      <c r="BM35" s="8">
        <f t="shared" si="22"/>
        <v>26.7256</v>
      </c>
      <c r="BN35" s="8">
        <f t="shared" si="23"/>
        <v>26.73</v>
      </c>
      <c r="BO35" s="8">
        <f t="shared" si="24"/>
        <v>26.73</v>
      </c>
      <c r="BP35" s="139">
        <f t="shared" si="25"/>
        <v>-4.4000000000004036E-3</v>
      </c>
      <c r="BQ35" s="139">
        <f t="shared" si="26"/>
        <v>-4.4000000000004036E-3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920</v>
      </c>
      <c r="E36" s="16">
        <f>'[3]17'!E38</f>
        <v>0</v>
      </c>
      <c r="F36" s="16">
        <f>'[3]17'!F38</f>
        <v>0</v>
      </c>
      <c r="G36" s="16">
        <f>'[3]17'!G38</f>
        <v>0</v>
      </c>
      <c r="H36" s="17">
        <f t="shared" si="27"/>
        <v>1240</v>
      </c>
      <c r="I36" s="15">
        <f>'[3]17'!J38</f>
        <v>320</v>
      </c>
      <c r="J36" s="16">
        <f>'[3]17'!K38</f>
        <v>0</v>
      </c>
      <c r="K36" s="16">
        <f>'[3]17'!L38</f>
        <v>160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480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160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480</v>
      </c>
      <c r="X36" s="8">
        <f t="shared" si="4"/>
        <v>26.73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26.73</v>
      </c>
      <c r="AE36" s="8">
        <f t="shared" si="11"/>
        <v>26.73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26.73</v>
      </c>
      <c r="AL36" s="8">
        <f t="shared" si="31"/>
        <v>266.53999999999996</v>
      </c>
      <c r="AM36" s="8">
        <f t="shared" si="31"/>
        <v>0</v>
      </c>
      <c r="AN36" s="8">
        <f t="shared" si="31"/>
        <v>160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426.53999999999996</v>
      </c>
      <c r="AT36" s="8">
        <v>26.7256</v>
      </c>
      <c r="AU36" s="8">
        <v>26.7256</v>
      </c>
      <c r="AW36" s="204">
        <v>26.73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26.73</v>
      </c>
      <c r="BD36" s="204">
        <v>26.73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26.73</v>
      </c>
      <c r="BL36" s="8">
        <f t="shared" si="21"/>
        <v>26.7256</v>
      </c>
      <c r="BM36" s="8">
        <f t="shared" si="22"/>
        <v>26.7256</v>
      </c>
      <c r="BN36" s="8">
        <f t="shared" si="23"/>
        <v>26.73</v>
      </c>
      <c r="BO36" s="8">
        <f t="shared" si="24"/>
        <v>26.73</v>
      </c>
      <c r="BP36" s="139">
        <f t="shared" si="25"/>
        <v>-4.4000000000004036E-3</v>
      </c>
      <c r="BQ36" s="139">
        <f t="shared" si="26"/>
        <v>-4.4000000000004036E-3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920</v>
      </c>
      <c r="E37" s="16">
        <f>'[3]17'!E39</f>
        <v>0</v>
      </c>
      <c r="F37" s="16">
        <f>'[3]17'!F39</f>
        <v>0</v>
      </c>
      <c r="G37" s="16">
        <f>'[3]17'!G39</f>
        <v>0</v>
      </c>
      <c r="H37" s="17">
        <f t="shared" si="27"/>
        <v>1240</v>
      </c>
      <c r="I37" s="15">
        <f>'[3]17'!J39</f>
        <v>320</v>
      </c>
      <c r="J37" s="16">
        <f>'[3]17'!K39</f>
        <v>0</v>
      </c>
      <c r="K37" s="16">
        <f>'[3]17'!L39</f>
        <v>160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480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160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480</v>
      </c>
      <c r="X37" s="8">
        <f t="shared" si="4"/>
        <v>26.73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26.73</v>
      </c>
      <c r="AE37" s="8">
        <f t="shared" si="11"/>
        <v>26.73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26.73</v>
      </c>
      <c r="AL37" s="8">
        <f t="shared" si="31"/>
        <v>266.53999999999996</v>
      </c>
      <c r="AM37" s="8">
        <f t="shared" si="31"/>
        <v>0</v>
      </c>
      <c r="AN37" s="8">
        <f t="shared" si="31"/>
        <v>160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426.53999999999996</v>
      </c>
      <c r="AT37" s="8">
        <v>26.7256</v>
      </c>
      <c r="AU37" s="8">
        <v>26.7256</v>
      </c>
      <c r="AW37" s="204">
        <v>26.73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26.73</v>
      </c>
      <c r="BD37" s="204">
        <v>26.73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26.73</v>
      </c>
      <c r="BL37" s="8">
        <f t="shared" si="21"/>
        <v>26.7256</v>
      </c>
      <c r="BM37" s="8">
        <f t="shared" si="22"/>
        <v>26.7256</v>
      </c>
      <c r="BN37" s="8">
        <f t="shared" si="23"/>
        <v>26.73</v>
      </c>
      <c r="BO37" s="8">
        <f t="shared" si="24"/>
        <v>26.73</v>
      </c>
      <c r="BP37" s="139">
        <f t="shared" si="25"/>
        <v>-4.4000000000004036E-3</v>
      </c>
      <c r="BQ37" s="139">
        <f t="shared" si="26"/>
        <v>-4.4000000000004036E-3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920</v>
      </c>
      <c r="E38" s="16">
        <f>'[3]17'!E40</f>
        <v>0</v>
      </c>
      <c r="F38" s="16">
        <f>'[3]17'!F40</f>
        <v>0</v>
      </c>
      <c r="G38" s="16">
        <f>'[3]17'!G40</f>
        <v>0</v>
      </c>
      <c r="H38" s="17">
        <f t="shared" si="27"/>
        <v>1240</v>
      </c>
      <c r="I38" s="15">
        <f>'[3]17'!J40</f>
        <v>320</v>
      </c>
      <c r="J38" s="16">
        <f>'[3]17'!K40</f>
        <v>0</v>
      </c>
      <c r="K38" s="16">
        <f>'[3]17'!L40</f>
        <v>160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480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160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480</v>
      </c>
      <c r="X38" s="8">
        <f t="shared" si="4"/>
        <v>26.73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26.73</v>
      </c>
      <c r="AE38" s="8">
        <f t="shared" si="11"/>
        <v>26.73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26.73</v>
      </c>
      <c r="AL38" s="8">
        <f t="shared" si="31"/>
        <v>266.53999999999996</v>
      </c>
      <c r="AM38" s="8">
        <f t="shared" si="31"/>
        <v>0</v>
      </c>
      <c r="AN38" s="8">
        <f t="shared" si="31"/>
        <v>160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426.53999999999996</v>
      </c>
      <c r="AT38" s="8">
        <v>26.7256</v>
      </c>
      <c r="AU38" s="8">
        <v>26.7256</v>
      </c>
      <c r="AW38" s="204">
        <v>26.73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26.73</v>
      </c>
      <c r="BD38" s="204">
        <v>26.73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26.73</v>
      </c>
      <c r="BL38" s="8">
        <f t="shared" si="21"/>
        <v>26.7256</v>
      </c>
      <c r="BM38" s="8">
        <f t="shared" si="22"/>
        <v>26.7256</v>
      </c>
      <c r="BN38" s="8">
        <f t="shared" si="23"/>
        <v>26.73</v>
      </c>
      <c r="BO38" s="8">
        <f t="shared" si="24"/>
        <v>26.73</v>
      </c>
      <c r="BP38" s="139">
        <f t="shared" si="25"/>
        <v>-4.4000000000004036E-3</v>
      </c>
      <c r="BQ38" s="139">
        <f t="shared" si="26"/>
        <v>-4.4000000000004036E-3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900</v>
      </c>
      <c r="E39" s="16">
        <f>'[3]17'!E41</f>
        <v>0</v>
      </c>
      <c r="F39" s="16">
        <f>'[3]17'!F41</f>
        <v>0</v>
      </c>
      <c r="G39" s="16">
        <f>'[3]17'!G41</f>
        <v>0</v>
      </c>
      <c r="H39" s="17">
        <f t="shared" si="27"/>
        <v>1220</v>
      </c>
      <c r="I39" s="15">
        <f>'[3]17'!J41</f>
        <v>320</v>
      </c>
      <c r="J39" s="16">
        <f>'[3]17'!K41</f>
        <v>0</v>
      </c>
      <c r="K39" s="16">
        <f>'[3]17'!L41</f>
        <v>160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480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160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480</v>
      </c>
      <c r="X39" s="8">
        <f t="shared" si="4"/>
        <v>26.73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26.73</v>
      </c>
      <c r="AE39" s="8">
        <f t="shared" si="11"/>
        <v>26.73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26.73</v>
      </c>
      <c r="AL39" s="8">
        <f t="shared" si="31"/>
        <v>266.53999999999996</v>
      </c>
      <c r="AM39" s="8">
        <f t="shared" si="31"/>
        <v>0</v>
      </c>
      <c r="AN39" s="8">
        <f t="shared" si="31"/>
        <v>160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426.53999999999996</v>
      </c>
      <c r="AT39" s="8">
        <v>26.7256</v>
      </c>
      <c r="AU39" s="8">
        <v>26.7256</v>
      </c>
      <c r="AW39" s="204">
        <v>26.73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26.73</v>
      </c>
      <c r="BD39" s="204">
        <v>26.73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26.73</v>
      </c>
      <c r="BL39" s="8">
        <f t="shared" si="21"/>
        <v>26.7256</v>
      </c>
      <c r="BM39" s="8">
        <f t="shared" si="22"/>
        <v>26.7256</v>
      </c>
      <c r="BN39" s="8">
        <f t="shared" si="23"/>
        <v>26.73</v>
      </c>
      <c r="BO39" s="8">
        <f t="shared" si="24"/>
        <v>26.73</v>
      </c>
      <c r="BP39" s="139">
        <f t="shared" si="25"/>
        <v>-4.4000000000004036E-3</v>
      </c>
      <c r="BQ39" s="139">
        <f t="shared" si="26"/>
        <v>-4.4000000000004036E-3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900</v>
      </c>
      <c r="E40" s="16">
        <f>'[3]17'!E42</f>
        <v>0</v>
      </c>
      <c r="F40" s="16">
        <f>'[3]17'!F42</f>
        <v>0</v>
      </c>
      <c r="G40" s="16">
        <f>'[3]17'!G42</f>
        <v>0</v>
      </c>
      <c r="H40" s="17">
        <f t="shared" si="27"/>
        <v>1220</v>
      </c>
      <c r="I40" s="15">
        <f>'[3]17'!J42</f>
        <v>320</v>
      </c>
      <c r="J40" s="16">
        <f>'[3]17'!K42</f>
        <v>0</v>
      </c>
      <c r="K40" s="16">
        <f>'[3]17'!L42</f>
        <v>160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480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160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480</v>
      </c>
      <c r="X40" s="8">
        <f t="shared" si="4"/>
        <v>26.73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26.73</v>
      </c>
      <c r="AE40" s="8">
        <f t="shared" si="11"/>
        <v>26.73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26.73</v>
      </c>
      <c r="AL40" s="8">
        <f t="shared" si="31"/>
        <v>266.53999999999996</v>
      </c>
      <c r="AM40" s="8">
        <f t="shared" si="31"/>
        <v>0</v>
      </c>
      <c r="AN40" s="8">
        <f t="shared" si="31"/>
        <v>160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426.53999999999996</v>
      </c>
      <c r="AT40" s="8">
        <v>26.7256</v>
      </c>
      <c r="AU40" s="8">
        <v>26.7256</v>
      </c>
      <c r="AW40" s="204">
        <v>26.73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26.73</v>
      </c>
      <c r="BD40" s="204">
        <v>26.73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26.73</v>
      </c>
      <c r="BL40" s="8">
        <f t="shared" si="21"/>
        <v>26.7256</v>
      </c>
      <c r="BM40" s="8">
        <f t="shared" si="22"/>
        <v>26.7256</v>
      </c>
      <c r="BN40" s="8">
        <f t="shared" si="23"/>
        <v>26.73</v>
      </c>
      <c r="BO40" s="8">
        <f t="shared" si="24"/>
        <v>26.73</v>
      </c>
      <c r="BP40" s="139">
        <f t="shared" si="25"/>
        <v>-4.4000000000004036E-3</v>
      </c>
      <c r="BQ40" s="139">
        <f t="shared" si="26"/>
        <v>-4.4000000000004036E-3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900</v>
      </c>
      <c r="E41" s="16">
        <f>'[3]17'!E43</f>
        <v>0</v>
      </c>
      <c r="F41" s="16">
        <f>'[3]17'!F43</f>
        <v>0</v>
      </c>
      <c r="G41" s="16">
        <f>'[3]17'!G43</f>
        <v>0</v>
      </c>
      <c r="H41" s="17">
        <f t="shared" si="27"/>
        <v>1220</v>
      </c>
      <c r="I41" s="15">
        <f>'[3]17'!J43</f>
        <v>320</v>
      </c>
      <c r="J41" s="16">
        <f>'[3]17'!K43</f>
        <v>0</v>
      </c>
      <c r="K41" s="16">
        <f>'[3]17'!L43</f>
        <v>160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480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160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480</v>
      </c>
      <c r="X41" s="8">
        <f t="shared" si="4"/>
        <v>26.73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26.73</v>
      </c>
      <c r="AE41" s="8">
        <f t="shared" si="11"/>
        <v>26.73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26.73</v>
      </c>
      <c r="AL41" s="8">
        <f t="shared" si="31"/>
        <v>266.53999999999996</v>
      </c>
      <c r="AM41" s="8">
        <f t="shared" si="31"/>
        <v>0</v>
      </c>
      <c r="AN41" s="8">
        <f t="shared" si="31"/>
        <v>160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426.53999999999996</v>
      </c>
      <c r="AT41" s="8">
        <v>26.7256</v>
      </c>
      <c r="AU41" s="8">
        <v>26.7256</v>
      </c>
      <c r="AW41" s="204">
        <v>26.73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26.73</v>
      </c>
      <c r="BD41" s="204">
        <v>26.73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26.73</v>
      </c>
      <c r="BL41" s="8">
        <f t="shared" si="21"/>
        <v>26.7256</v>
      </c>
      <c r="BM41" s="8">
        <f t="shared" si="22"/>
        <v>26.7256</v>
      </c>
      <c r="BN41" s="8">
        <f t="shared" si="23"/>
        <v>26.73</v>
      </c>
      <c r="BO41" s="8">
        <f t="shared" si="24"/>
        <v>26.73</v>
      </c>
      <c r="BP41" s="139">
        <f t="shared" si="25"/>
        <v>-4.4000000000004036E-3</v>
      </c>
      <c r="BQ41" s="139">
        <f t="shared" si="26"/>
        <v>-4.4000000000004036E-3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900</v>
      </c>
      <c r="E42" s="16">
        <f>'[3]17'!E44</f>
        <v>0</v>
      </c>
      <c r="F42" s="16">
        <f>'[3]17'!F44</f>
        <v>0</v>
      </c>
      <c r="G42" s="16">
        <f>'[3]17'!G44</f>
        <v>0</v>
      </c>
      <c r="H42" s="17">
        <f t="shared" si="27"/>
        <v>1220</v>
      </c>
      <c r="I42" s="15">
        <f>'[3]17'!J44</f>
        <v>320</v>
      </c>
      <c r="J42" s="16">
        <f>'[3]17'!K44</f>
        <v>0</v>
      </c>
      <c r="K42" s="16">
        <f>'[3]17'!L44</f>
        <v>160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480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160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480</v>
      </c>
      <c r="X42" s="8">
        <f t="shared" si="4"/>
        <v>26.73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26.73</v>
      </c>
      <c r="AE42" s="8">
        <f t="shared" si="11"/>
        <v>26.73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26.73</v>
      </c>
      <c r="AL42" s="8">
        <f t="shared" si="31"/>
        <v>266.53999999999996</v>
      </c>
      <c r="AM42" s="8">
        <f t="shared" si="31"/>
        <v>0</v>
      </c>
      <c r="AN42" s="8">
        <f t="shared" si="31"/>
        <v>160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426.53999999999996</v>
      </c>
      <c r="AT42" s="8">
        <v>26.7256</v>
      </c>
      <c r="AU42" s="8">
        <v>26.7256</v>
      </c>
      <c r="AW42" s="204">
        <v>26.73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26.73</v>
      </c>
      <c r="BD42" s="204">
        <v>26.73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26.73</v>
      </c>
      <c r="BL42" s="8">
        <f t="shared" si="21"/>
        <v>26.7256</v>
      </c>
      <c r="BM42" s="8">
        <f t="shared" si="22"/>
        <v>26.7256</v>
      </c>
      <c r="BN42" s="8">
        <f t="shared" si="23"/>
        <v>26.73</v>
      </c>
      <c r="BO42" s="8">
        <f t="shared" si="24"/>
        <v>26.73</v>
      </c>
      <c r="BP42" s="139">
        <f t="shared" si="25"/>
        <v>-4.4000000000004036E-3</v>
      </c>
      <c r="BQ42" s="139">
        <f t="shared" si="26"/>
        <v>-4.4000000000004036E-3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900</v>
      </c>
      <c r="E43" s="16">
        <f>'[3]17'!E45</f>
        <v>0</v>
      </c>
      <c r="F43" s="16">
        <f>'[3]17'!F45</f>
        <v>0</v>
      </c>
      <c r="G43" s="16">
        <f>'[3]17'!G45</f>
        <v>0</v>
      </c>
      <c r="H43" s="17">
        <f t="shared" si="27"/>
        <v>1220</v>
      </c>
      <c r="I43" s="15">
        <f>'[3]17'!J45</f>
        <v>320</v>
      </c>
      <c r="J43" s="16">
        <f>'[3]17'!K45</f>
        <v>0</v>
      </c>
      <c r="K43" s="16">
        <f>'[3]17'!L45</f>
        <v>160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480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160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480</v>
      </c>
      <c r="X43" s="8">
        <f t="shared" si="4"/>
        <v>26.73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26.73</v>
      </c>
      <c r="AE43" s="8">
        <f t="shared" si="11"/>
        <v>26.73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26.73</v>
      </c>
      <c r="AL43" s="8">
        <f t="shared" si="31"/>
        <v>266.53999999999996</v>
      </c>
      <c r="AM43" s="8">
        <f t="shared" si="31"/>
        <v>0</v>
      </c>
      <c r="AN43" s="8">
        <f t="shared" si="31"/>
        <v>160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426.53999999999996</v>
      </c>
      <c r="AT43" s="8">
        <v>26.7256</v>
      </c>
      <c r="AU43" s="8">
        <v>26.7256</v>
      </c>
      <c r="AW43" s="204">
        <v>26.73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26.73</v>
      </c>
      <c r="BD43" s="204">
        <v>26.73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26.73</v>
      </c>
      <c r="BL43" s="8">
        <f t="shared" si="21"/>
        <v>26.7256</v>
      </c>
      <c r="BM43" s="8">
        <f t="shared" si="22"/>
        <v>26.7256</v>
      </c>
      <c r="BN43" s="8">
        <f t="shared" si="23"/>
        <v>26.73</v>
      </c>
      <c r="BO43" s="8">
        <f t="shared" si="24"/>
        <v>26.73</v>
      </c>
      <c r="BP43" s="139">
        <f t="shared" si="25"/>
        <v>-4.4000000000004036E-3</v>
      </c>
      <c r="BQ43" s="139">
        <f t="shared" si="26"/>
        <v>-4.4000000000004036E-3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900</v>
      </c>
      <c r="E44" s="16">
        <f>'[3]17'!E46</f>
        <v>0</v>
      </c>
      <c r="F44" s="16">
        <f>'[3]17'!F46</f>
        <v>0</v>
      </c>
      <c r="G44" s="16">
        <f>'[3]17'!G46</f>
        <v>0</v>
      </c>
      <c r="H44" s="17">
        <f t="shared" si="27"/>
        <v>1220</v>
      </c>
      <c r="I44" s="15">
        <f>'[3]17'!J46</f>
        <v>320</v>
      </c>
      <c r="J44" s="16">
        <f>'[3]17'!K46</f>
        <v>0</v>
      </c>
      <c r="K44" s="16">
        <f>'[3]17'!L46</f>
        <v>160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480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160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480</v>
      </c>
      <c r="X44" s="8">
        <f t="shared" si="4"/>
        <v>26.73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26.73</v>
      </c>
      <c r="AE44" s="8">
        <f t="shared" si="11"/>
        <v>26.73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26.73</v>
      </c>
      <c r="AL44" s="8">
        <f t="shared" si="31"/>
        <v>266.53999999999996</v>
      </c>
      <c r="AM44" s="8">
        <f t="shared" si="31"/>
        <v>0</v>
      </c>
      <c r="AN44" s="8">
        <f t="shared" si="31"/>
        <v>160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426.53999999999996</v>
      </c>
      <c r="AT44" s="8">
        <v>26.7256</v>
      </c>
      <c r="AU44" s="8">
        <v>26.7256</v>
      </c>
      <c r="AW44" s="204">
        <v>26.73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26.73</v>
      </c>
      <c r="BD44" s="204">
        <v>26.73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26.73</v>
      </c>
      <c r="BL44" s="8">
        <f t="shared" si="21"/>
        <v>26.7256</v>
      </c>
      <c r="BM44" s="8">
        <f t="shared" si="22"/>
        <v>26.7256</v>
      </c>
      <c r="BN44" s="8">
        <f t="shared" si="23"/>
        <v>26.73</v>
      </c>
      <c r="BO44" s="8">
        <f t="shared" si="24"/>
        <v>26.73</v>
      </c>
      <c r="BP44" s="139">
        <f t="shared" si="25"/>
        <v>-4.4000000000004036E-3</v>
      </c>
      <c r="BQ44" s="139">
        <f t="shared" si="26"/>
        <v>-4.4000000000004036E-3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900</v>
      </c>
      <c r="E45" s="16">
        <f>'[3]17'!E47</f>
        <v>0</v>
      </c>
      <c r="F45" s="16">
        <f>'[3]17'!F47</f>
        <v>0</v>
      </c>
      <c r="G45" s="16">
        <f>'[3]17'!G47</f>
        <v>0</v>
      </c>
      <c r="H45" s="17">
        <f t="shared" si="27"/>
        <v>1220</v>
      </c>
      <c r="I45" s="15">
        <f>'[3]17'!J47</f>
        <v>320</v>
      </c>
      <c r="J45" s="16">
        <f>'[3]17'!K47</f>
        <v>0</v>
      </c>
      <c r="K45" s="16">
        <f>'[3]17'!L47</f>
        <v>160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480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160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480</v>
      </c>
      <c r="X45" s="8">
        <f t="shared" si="4"/>
        <v>26.73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26.73</v>
      </c>
      <c r="AE45" s="8">
        <f t="shared" si="11"/>
        <v>26.73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26.73</v>
      </c>
      <c r="AL45" s="8">
        <f t="shared" si="31"/>
        <v>266.53999999999996</v>
      </c>
      <c r="AM45" s="8">
        <f t="shared" si="31"/>
        <v>0</v>
      </c>
      <c r="AN45" s="8">
        <f t="shared" si="31"/>
        <v>160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426.53999999999996</v>
      </c>
      <c r="AT45" s="8">
        <v>26.7256</v>
      </c>
      <c r="AU45" s="8">
        <v>26.7256</v>
      </c>
      <c r="AW45" s="204">
        <v>26.73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26.73</v>
      </c>
      <c r="BD45" s="204">
        <v>26.73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26.73</v>
      </c>
      <c r="BL45" s="8">
        <f t="shared" si="21"/>
        <v>26.7256</v>
      </c>
      <c r="BM45" s="8">
        <f t="shared" si="22"/>
        <v>26.7256</v>
      </c>
      <c r="BN45" s="8">
        <f t="shared" si="23"/>
        <v>26.73</v>
      </c>
      <c r="BO45" s="8">
        <f t="shared" si="24"/>
        <v>26.73</v>
      </c>
      <c r="BP45" s="139">
        <f t="shared" si="25"/>
        <v>-4.4000000000004036E-3</v>
      </c>
      <c r="BQ45" s="139">
        <f t="shared" si="26"/>
        <v>-4.4000000000004036E-3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900</v>
      </c>
      <c r="E46" s="16">
        <f>'[3]17'!E48</f>
        <v>0</v>
      </c>
      <c r="F46" s="16">
        <f>'[3]17'!F48</f>
        <v>0</v>
      </c>
      <c r="G46" s="16">
        <f>'[3]17'!G48</f>
        <v>0</v>
      </c>
      <c r="H46" s="17">
        <f t="shared" si="27"/>
        <v>1220</v>
      </c>
      <c r="I46" s="15">
        <f>'[3]17'!J48</f>
        <v>320</v>
      </c>
      <c r="J46" s="16">
        <f>'[3]17'!K48</f>
        <v>0</v>
      </c>
      <c r="K46" s="16">
        <f>'[3]17'!L48</f>
        <v>160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480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160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480</v>
      </c>
      <c r="X46" s="8">
        <f t="shared" si="4"/>
        <v>26.73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26.73</v>
      </c>
      <c r="AE46" s="8">
        <f t="shared" si="11"/>
        <v>26.73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26.73</v>
      </c>
      <c r="AL46" s="8">
        <f t="shared" si="31"/>
        <v>266.53999999999996</v>
      </c>
      <c r="AM46" s="8">
        <f t="shared" si="31"/>
        <v>0</v>
      </c>
      <c r="AN46" s="8">
        <f t="shared" si="31"/>
        <v>160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426.53999999999996</v>
      </c>
      <c r="AT46" s="8">
        <v>26.7256</v>
      </c>
      <c r="AU46" s="8">
        <v>26.7256</v>
      </c>
      <c r="AW46" s="204">
        <v>26.73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26.73</v>
      </c>
      <c r="BD46" s="204">
        <v>26.73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26.73</v>
      </c>
      <c r="BL46" s="8">
        <f t="shared" si="21"/>
        <v>26.7256</v>
      </c>
      <c r="BM46" s="8">
        <f t="shared" si="22"/>
        <v>26.7256</v>
      </c>
      <c r="BN46" s="8">
        <f t="shared" si="23"/>
        <v>26.73</v>
      </c>
      <c r="BO46" s="8">
        <f t="shared" si="24"/>
        <v>26.73</v>
      </c>
      <c r="BP46" s="139">
        <f t="shared" si="25"/>
        <v>-4.4000000000004036E-3</v>
      </c>
      <c r="BQ46" s="139">
        <f t="shared" si="26"/>
        <v>-4.4000000000004036E-3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900</v>
      </c>
      <c r="E47" s="16">
        <f>'[3]17'!E49</f>
        <v>0</v>
      </c>
      <c r="F47" s="16">
        <f>'[3]17'!F49</f>
        <v>0</v>
      </c>
      <c r="G47" s="16">
        <f>'[3]17'!G49</f>
        <v>0</v>
      </c>
      <c r="H47" s="17">
        <f t="shared" si="27"/>
        <v>1220</v>
      </c>
      <c r="I47" s="15">
        <f>'[3]17'!J49</f>
        <v>320</v>
      </c>
      <c r="J47" s="16">
        <f>'[3]17'!K49</f>
        <v>0</v>
      </c>
      <c r="K47" s="16">
        <f>'[3]17'!L49</f>
        <v>160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480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160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480</v>
      </c>
      <c r="X47" s="8">
        <f t="shared" si="4"/>
        <v>26.73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26.73</v>
      </c>
      <c r="AE47" s="8">
        <f t="shared" si="11"/>
        <v>26.73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26.73</v>
      </c>
      <c r="AL47" s="8">
        <f t="shared" si="31"/>
        <v>266.53999999999996</v>
      </c>
      <c r="AM47" s="8">
        <f t="shared" si="31"/>
        <v>0</v>
      </c>
      <c r="AN47" s="8">
        <f t="shared" si="31"/>
        <v>160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426.53999999999996</v>
      </c>
      <c r="AT47" s="8">
        <v>26.7256</v>
      </c>
      <c r="AU47" s="8">
        <v>26.7256</v>
      </c>
      <c r="AW47" s="204">
        <v>26.73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26.73</v>
      </c>
      <c r="BD47" s="204">
        <v>26.73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26.73</v>
      </c>
      <c r="BL47" s="8">
        <f t="shared" si="21"/>
        <v>26.7256</v>
      </c>
      <c r="BM47" s="8">
        <f t="shared" si="22"/>
        <v>26.7256</v>
      </c>
      <c r="BN47" s="8">
        <f t="shared" si="23"/>
        <v>26.73</v>
      </c>
      <c r="BO47" s="8">
        <f t="shared" si="24"/>
        <v>26.73</v>
      </c>
      <c r="BP47" s="139">
        <f t="shared" si="25"/>
        <v>-4.4000000000004036E-3</v>
      </c>
      <c r="BQ47" s="139">
        <f t="shared" si="26"/>
        <v>-4.4000000000004036E-3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900</v>
      </c>
      <c r="E48" s="16">
        <f>'[3]17'!E50</f>
        <v>0</v>
      </c>
      <c r="F48" s="16">
        <f>'[3]17'!F50</f>
        <v>0</v>
      </c>
      <c r="G48" s="16">
        <f>'[3]17'!G50</f>
        <v>0</v>
      </c>
      <c r="H48" s="17">
        <f t="shared" si="27"/>
        <v>1220</v>
      </c>
      <c r="I48" s="15">
        <f>'[3]17'!J50</f>
        <v>320</v>
      </c>
      <c r="J48" s="16">
        <f>'[3]17'!K50</f>
        <v>0</v>
      </c>
      <c r="K48" s="16">
        <f>'[3]17'!L50</f>
        <v>160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480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160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480</v>
      </c>
      <c r="X48" s="8">
        <f t="shared" si="4"/>
        <v>26.73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26.73</v>
      </c>
      <c r="AE48" s="8">
        <f t="shared" si="11"/>
        <v>26.73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26.73</v>
      </c>
      <c r="AL48" s="8">
        <f t="shared" si="31"/>
        <v>266.53999999999996</v>
      </c>
      <c r="AM48" s="8">
        <f t="shared" si="31"/>
        <v>0</v>
      </c>
      <c r="AN48" s="8">
        <f t="shared" si="31"/>
        <v>160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426.53999999999996</v>
      </c>
      <c r="AT48" s="8">
        <v>26.7256</v>
      </c>
      <c r="AU48" s="8">
        <v>26.7256</v>
      </c>
      <c r="AW48" s="204">
        <v>26.73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26.73</v>
      </c>
      <c r="BD48" s="204">
        <v>26.73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26.73</v>
      </c>
      <c r="BL48" s="8">
        <f t="shared" si="21"/>
        <v>26.7256</v>
      </c>
      <c r="BM48" s="8">
        <f t="shared" si="22"/>
        <v>26.7256</v>
      </c>
      <c r="BN48" s="8">
        <f t="shared" si="23"/>
        <v>26.73</v>
      </c>
      <c r="BO48" s="8">
        <f t="shared" si="24"/>
        <v>26.73</v>
      </c>
      <c r="BP48" s="139">
        <f t="shared" si="25"/>
        <v>-4.4000000000004036E-3</v>
      </c>
      <c r="BQ48" s="139">
        <f t="shared" si="26"/>
        <v>-4.4000000000004036E-3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900</v>
      </c>
      <c r="E49" s="16">
        <f>'[3]17'!E51</f>
        <v>0</v>
      </c>
      <c r="F49" s="16">
        <f>'[3]17'!F51</f>
        <v>0</v>
      </c>
      <c r="G49" s="16">
        <f>'[3]17'!G51</f>
        <v>0</v>
      </c>
      <c r="H49" s="17">
        <f t="shared" si="27"/>
        <v>1220</v>
      </c>
      <c r="I49" s="15">
        <f>'[3]17'!J51</f>
        <v>320</v>
      </c>
      <c r="J49" s="16">
        <f>'[3]17'!K51</f>
        <v>0</v>
      </c>
      <c r="K49" s="16">
        <f>'[3]17'!L51</f>
        <v>160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480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160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480</v>
      </c>
      <c r="X49" s="8">
        <f t="shared" si="4"/>
        <v>26.73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26.73</v>
      </c>
      <c r="AE49" s="8">
        <f t="shared" si="11"/>
        <v>26.73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26.73</v>
      </c>
      <c r="AL49" s="8">
        <f t="shared" si="31"/>
        <v>266.53999999999996</v>
      </c>
      <c r="AM49" s="8">
        <f t="shared" si="31"/>
        <v>0</v>
      </c>
      <c r="AN49" s="8">
        <f t="shared" si="31"/>
        <v>160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426.53999999999996</v>
      </c>
      <c r="AT49" s="8">
        <v>26.7256</v>
      </c>
      <c r="AU49" s="8">
        <v>26.7256</v>
      </c>
      <c r="AW49" s="204">
        <v>26.73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26.73</v>
      </c>
      <c r="BD49" s="204">
        <v>26.73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26.73</v>
      </c>
      <c r="BL49" s="8">
        <f t="shared" si="21"/>
        <v>26.7256</v>
      </c>
      <c r="BM49" s="8">
        <f t="shared" si="22"/>
        <v>26.7256</v>
      </c>
      <c r="BN49" s="8">
        <f t="shared" si="23"/>
        <v>26.73</v>
      </c>
      <c r="BO49" s="8">
        <f t="shared" si="24"/>
        <v>26.73</v>
      </c>
      <c r="BP49" s="139">
        <f t="shared" si="25"/>
        <v>-4.4000000000004036E-3</v>
      </c>
      <c r="BQ49" s="139">
        <f t="shared" si="26"/>
        <v>-4.4000000000004036E-3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900</v>
      </c>
      <c r="E50" s="16">
        <f>'[3]17'!E52</f>
        <v>0</v>
      </c>
      <c r="F50" s="16">
        <f>'[3]17'!F52</f>
        <v>0</v>
      </c>
      <c r="G50" s="16">
        <f>'[3]17'!G52</f>
        <v>0</v>
      </c>
      <c r="H50" s="17">
        <f t="shared" si="27"/>
        <v>1220</v>
      </c>
      <c r="I50" s="15">
        <f>'[3]17'!J52</f>
        <v>320</v>
      </c>
      <c r="J50" s="16">
        <f>'[3]17'!K52</f>
        <v>0</v>
      </c>
      <c r="K50" s="16">
        <f>'[3]17'!L52</f>
        <v>160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480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160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480</v>
      </c>
      <c r="X50" s="8">
        <f t="shared" si="4"/>
        <v>26.73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26.73</v>
      </c>
      <c r="AE50" s="8">
        <f t="shared" si="11"/>
        <v>26.73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26.73</v>
      </c>
      <c r="AL50" s="8">
        <f t="shared" si="31"/>
        <v>266.53999999999996</v>
      </c>
      <c r="AM50" s="8">
        <f t="shared" si="31"/>
        <v>0</v>
      </c>
      <c r="AN50" s="8">
        <f t="shared" si="31"/>
        <v>160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426.53999999999996</v>
      </c>
      <c r="AT50" s="8">
        <v>26.7256</v>
      </c>
      <c r="AU50" s="8">
        <v>26.7256</v>
      </c>
      <c r="AW50" s="204">
        <v>26.73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26.73</v>
      </c>
      <c r="BD50" s="204">
        <v>26.73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26.73</v>
      </c>
      <c r="BL50" s="8">
        <f t="shared" si="21"/>
        <v>26.7256</v>
      </c>
      <c r="BM50" s="8">
        <f t="shared" si="22"/>
        <v>26.7256</v>
      </c>
      <c r="BN50" s="8">
        <f t="shared" si="23"/>
        <v>26.73</v>
      </c>
      <c r="BO50" s="8">
        <f t="shared" si="24"/>
        <v>26.73</v>
      </c>
      <c r="BP50" s="139">
        <f t="shared" si="25"/>
        <v>-4.4000000000004036E-3</v>
      </c>
      <c r="BQ50" s="139">
        <f t="shared" si="26"/>
        <v>-4.4000000000004036E-3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900</v>
      </c>
      <c r="E51" s="16">
        <f>'[3]17'!E53</f>
        <v>0</v>
      </c>
      <c r="F51" s="16">
        <f>'[3]17'!F53</f>
        <v>0</v>
      </c>
      <c r="G51" s="16">
        <f>'[3]17'!G53</f>
        <v>0</v>
      </c>
      <c r="H51" s="17">
        <f t="shared" si="27"/>
        <v>1220</v>
      </c>
      <c r="I51" s="15">
        <f>'[3]17'!J53</f>
        <v>320</v>
      </c>
      <c r="J51" s="16">
        <f>'[3]17'!K53</f>
        <v>0</v>
      </c>
      <c r="K51" s="16">
        <f>'[3]17'!L53</f>
        <v>160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480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160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480</v>
      </c>
      <c r="X51" s="8">
        <f t="shared" si="4"/>
        <v>26.73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26.73</v>
      </c>
      <c r="AE51" s="8">
        <f t="shared" si="11"/>
        <v>26.73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26.73</v>
      </c>
      <c r="AL51" s="8">
        <f t="shared" si="31"/>
        <v>266.53999999999996</v>
      </c>
      <c r="AM51" s="8">
        <f t="shared" si="31"/>
        <v>0</v>
      </c>
      <c r="AN51" s="8">
        <f t="shared" si="31"/>
        <v>160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426.53999999999996</v>
      </c>
      <c r="AT51" s="8">
        <v>26.7256</v>
      </c>
      <c r="AU51" s="8">
        <v>26.7256</v>
      </c>
      <c r="AW51" s="204">
        <v>26.73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26.73</v>
      </c>
      <c r="BD51" s="204">
        <v>26.73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26.73</v>
      </c>
      <c r="BL51" s="8">
        <f t="shared" si="21"/>
        <v>26.7256</v>
      </c>
      <c r="BM51" s="8">
        <f t="shared" si="22"/>
        <v>26.7256</v>
      </c>
      <c r="BN51" s="8">
        <f t="shared" si="23"/>
        <v>26.73</v>
      </c>
      <c r="BO51" s="8">
        <f t="shared" si="24"/>
        <v>26.73</v>
      </c>
      <c r="BP51" s="139">
        <f t="shared" si="25"/>
        <v>-4.4000000000004036E-3</v>
      </c>
      <c r="BQ51" s="139">
        <f t="shared" si="26"/>
        <v>-4.4000000000004036E-3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900</v>
      </c>
      <c r="E52" s="16">
        <f>'[3]17'!E54</f>
        <v>0</v>
      </c>
      <c r="F52" s="16">
        <f>'[3]17'!F54</f>
        <v>0</v>
      </c>
      <c r="G52" s="16">
        <f>'[3]17'!G54</f>
        <v>0</v>
      </c>
      <c r="H52" s="17">
        <f t="shared" si="27"/>
        <v>1220</v>
      </c>
      <c r="I52" s="15">
        <f>'[3]17'!J54</f>
        <v>320</v>
      </c>
      <c r="J52" s="16">
        <f>'[3]17'!K54</f>
        <v>0</v>
      </c>
      <c r="K52" s="16">
        <f>'[3]17'!L54</f>
        <v>160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480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160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480</v>
      </c>
      <c r="X52" s="8">
        <f t="shared" si="4"/>
        <v>26.73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26.73</v>
      </c>
      <c r="AE52" s="8">
        <f t="shared" si="11"/>
        <v>26.73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26.73</v>
      </c>
      <c r="AL52" s="8">
        <f t="shared" si="31"/>
        <v>266.53999999999996</v>
      </c>
      <c r="AM52" s="8">
        <f t="shared" si="31"/>
        <v>0</v>
      </c>
      <c r="AN52" s="8">
        <f t="shared" si="31"/>
        <v>160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426.53999999999996</v>
      </c>
      <c r="AT52" s="8">
        <v>26.7256</v>
      </c>
      <c r="AU52" s="8">
        <v>26.7256</v>
      </c>
      <c r="AW52" s="204">
        <v>26.73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26.73</v>
      </c>
      <c r="BD52" s="204">
        <v>26.73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26.73</v>
      </c>
      <c r="BL52" s="8">
        <f t="shared" si="21"/>
        <v>26.7256</v>
      </c>
      <c r="BM52" s="8">
        <f t="shared" si="22"/>
        <v>26.7256</v>
      </c>
      <c r="BN52" s="8">
        <f t="shared" si="23"/>
        <v>26.73</v>
      </c>
      <c r="BO52" s="8">
        <f t="shared" si="24"/>
        <v>26.73</v>
      </c>
      <c r="BP52" s="139">
        <f t="shared" si="25"/>
        <v>-4.4000000000004036E-3</v>
      </c>
      <c r="BQ52" s="139">
        <f t="shared" si="26"/>
        <v>-4.4000000000004036E-3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900</v>
      </c>
      <c r="E53" s="16">
        <f>'[3]17'!E55</f>
        <v>0</v>
      </c>
      <c r="F53" s="16">
        <f>'[3]17'!F55</f>
        <v>0</v>
      </c>
      <c r="G53" s="16">
        <f>'[3]17'!G55</f>
        <v>0</v>
      </c>
      <c r="H53" s="17">
        <f t="shared" si="27"/>
        <v>1220</v>
      </c>
      <c r="I53" s="15">
        <f>'[3]17'!J55</f>
        <v>320</v>
      </c>
      <c r="J53" s="16">
        <f>'[3]17'!K55</f>
        <v>0</v>
      </c>
      <c r="K53" s="16">
        <f>'[3]17'!L55</f>
        <v>160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480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160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480</v>
      </c>
      <c r="X53" s="8">
        <f t="shared" si="4"/>
        <v>26.73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26.73</v>
      </c>
      <c r="AE53" s="8">
        <f t="shared" si="11"/>
        <v>26.73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26.73</v>
      </c>
      <c r="AL53" s="8">
        <f t="shared" si="31"/>
        <v>266.53999999999996</v>
      </c>
      <c r="AM53" s="8">
        <f t="shared" si="31"/>
        <v>0</v>
      </c>
      <c r="AN53" s="8">
        <f t="shared" si="31"/>
        <v>160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426.53999999999996</v>
      </c>
      <c r="AT53" s="8">
        <v>26.7256</v>
      </c>
      <c r="AU53" s="8">
        <v>26.7256</v>
      </c>
      <c r="AW53" s="204">
        <v>26.73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26.73</v>
      </c>
      <c r="BD53" s="204">
        <v>26.73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26.73</v>
      </c>
      <c r="BL53" s="8">
        <f t="shared" si="21"/>
        <v>26.7256</v>
      </c>
      <c r="BM53" s="8">
        <f t="shared" si="22"/>
        <v>26.7256</v>
      </c>
      <c r="BN53" s="8">
        <f t="shared" si="23"/>
        <v>26.73</v>
      </c>
      <c r="BO53" s="8">
        <f t="shared" si="24"/>
        <v>26.73</v>
      </c>
      <c r="BP53" s="139">
        <f t="shared" si="25"/>
        <v>-4.4000000000004036E-3</v>
      </c>
      <c r="BQ53" s="139">
        <f t="shared" si="26"/>
        <v>-4.4000000000004036E-3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900</v>
      </c>
      <c r="E54" s="16">
        <f>'[3]17'!E56</f>
        <v>0</v>
      </c>
      <c r="F54" s="16">
        <f>'[3]17'!F56</f>
        <v>0</v>
      </c>
      <c r="G54" s="16">
        <f>'[3]17'!G56</f>
        <v>0</v>
      </c>
      <c r="H54" s="17">
        <f t="shared" si="27"/>
        <v>1220</v>
      </c>
      <c r="I54" s="15">
        <f>'[3]17'!J56</f>
        <v>320</v>
      </c>
      <c r="J54" s="16">
        <f>'[3]17'!K56</f>
        <v>0</v>
      </c>
      <c r="K54" s="16">
        <f>'[3]17'!L56</f>
        <v>160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480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160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480</v>
      </c>
      <c r="X54" s="8">
        <f t="shared" si="4"/>
        <v>26.73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26.73</v>
      </c>
      <c r="AE54" s="8">
        <f t="shared" si="11"/>
        <v>26.73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26.73</v>
      </c>
      <c r="AL54" s="8">
        <f t="shared" si="31"/>
        <v>266.53999999999996</v>
      </c>
      <c r="AM54" s="8">
        <f t="shared" si="31"/>
        <v>0</v>
      </c>
      <c r="AN54" s="8">
        <f t="shared" si="31"/>
        <v>160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426.53999999999996</v>
      </c>
      <c r="AT54" s="8">
        <v>26.7256</v>
      </c>
      <c r="AU54" s="8">
        <v>26.7256</v>
      </c>
      <c r="AW54" s="204">
        <v>26.73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26.73</v>
      </c>
      <c r="BD54" s="204">
        <v>26.73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26.73</v>
      </c>
      <c r="BL54" s="8">
        <f t="shared" si="21"/>
        <v>26.7256</v>
      </c>
      <c r="BM54" s="8">
        <f t="shared" si="22"/>
        <v>26.7256</v>
      </c>
      <c r="BN54" s="8">
        <f t="shared" si="23"/>
        <v>26.73</v>
      </c>
      <c r="BO54" s="8">
        <f t="shared" si="24"/>
        <v>26.73</v>
      </c>
      <c r="BP54" s="139">
        <f t="shared" si="25"/>
        <v>-4.4000000000004036E-3</v>
      </c>
      <c r="BQ54" s="139">
        <f t="shared" si="26"/>
        <v>-4.4000000000004036E-3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900</v>
      </c>
      <c r="E55" s="16">
        <f>'[3]17'!E57</f>
        <v>0</v>
      </c>
      <c r="F55" s="16">
        <f>'[3]17'!F57</f>
        <v>0</v>
      </c>
      <c r="G55" s="16">
        <f>'[3]17'!G57</f>
        <v>0</v>
      </c>
      <c r="H55" s="17">
        <f t="shared" si="27"/>
        <v>1220</v>
      </c>
      <c r="I55" s="15">
        <f>'[3]17'!J57</f>
        <v>320</v>
      </c>
      <c r="J55" s="16">
        <f>'[3]17'!K57</f>
        <v>0</v>
      </c>
      <c r="K55" s="16">
        <f>'[3]17'!L57</f>
        <v>160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480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160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480</v>
      </c>
      <c r="X55" s="8">
        <f t="shared" si="4"/>
        <v>26.73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26.73</v>
      </c>
      <c r="AE55" s="8">
        <f t="shared" si="11"/>
        <v>26.73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26.73</v>
      </c>
      <c r="AL55" s="8">
        <f t="shared" si="31"/>
        <v>266.53999999999996</v>
      </c>
      <c r="AM55" s="8">
        <f t="shared" si="31"/>
        <v>0</v>
      </c>
      <c r="AN55" s="8">
        <f t="shared" si="31"/>
        <v>160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426.53999999999996</v>
      </c>
      <c r="AT55" s="8">
        <v>26.7256</v>
      </c>
      <c r="AU55" s="8">
        <v>26.7256</v>
      </c>
      <c r="AW55" s="204">
        <v>26.73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26.73</v>
      </c>
      <c r="BD55" s="204">
        <v>26.73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26.73</v>
      </c>
      <c r="BL55" s="8">
        <f t="shared" si="21"/>
        <v>26.7256</v>
      </c>
      <c r="BM55" s="8">
        <f t="shared" si="22"/>
        <v>26.7256</v>
      </c>
      <c r="BN55" s="8">
        <f t="shared" si="23"/>
        <v>26.73</v>
      </c>
      <c r="BO55" s="8">
        <f t="shared" si="24"/>
        <v>26.73</v>
      </c>
      <c r="BP55" s="139">
        <f t="shared" si="25"/>
        <v>-4.4000000000004036E-3</v>
      </c>
      <c r="BQ55" s="139">
        <f t="shared" si="26"/>
        <v>-4.4000000000004036E-3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900</v>
      </c>
      <c r="E56" s="16">
        <f>'[3]17'!E58</f>
        <v>0</v>
      </c>
      <c r="F56" s="16">
        <f>'[3]17'!F58</f>
        <v>0</v>
      </c>
      <c r="G56" s="16">
        <f>'[3]17'!G58</f>
        <v>0</v>
      </c>
      <c r="H56" s="17">
        <f t="shared" si="27"/>
        <v>1220</v>
      </c>
      <c r="I56" s="15">
        <f>'[3]17'!J58</f>
        <v>320</v>
      </c>
      <c r="J56" s="16">
        <f>'[3]17'!K58</f>
        <v>0</v>
      </c>
      <c r="K56" s="16">
        <f>'[3]17'!L58</f>
        <v>160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480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160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480</v>
      </c>
      <c r="X56" s="8">
        <f t="shared" si="4"/>
        <v>26.73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26.73</v>
      </c>
      <c r="AE56" s="8">
        <f t="shared" si="11"/>
        <v>26.73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26.73</v>
      </c>
      <c r="AL56" s="8">
        <f t="shared" si="31"/>
        <v>266.53999999999996</v>
      </c>
      <c r="AM56" s="8">
        <f t="shared" si="31"/>
        <v>0</v>
      </c>
      <c r="AN56" s="8">
        <f t="shared" si="31"/>
        <v>160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426.53999999999996</v>
      </c>
      <c r="AT56" s="8">
        <v>26.7256</v>
      </c>
      <c r="AU56" s="8">
        <v>26.7256</v>
      </c>
      <c r="AW56" s="204">
        <v>26.73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26.73</v>
      </c>
      <c r="BD56" s="204">
        <v>26.73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26.73</v>
      </c>
      <c r="BL56" s="8">
        <f t="shared" si="21"/>
        <v>26.7256</v>
      </c>
      <c r="BM56" s="8">
        <f t="shared" si="22"/>
        <v>26.7256</v>
      </c>
      <c r="BN56" s="8">
        <f t="shared" si="23"/>
        <v>26.73</v>
      </c>
      <c r="BO56" s="8">
        <f t="shared" si="24"/>
        <v>26.73</v>
      </c>
      <c r="BP56" s="139">
        <f t="shared" si="25"/>
        <v>-4.4000000000004036E-3</v>
      </c>
      <c r="BQ56" s="139">
        <f t="shared" si="26"/>
        <v>-4.4000000000004036E-3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900</v>
      </c>
      <c r="E57" s="16">
        <f>'[3]17'!E59</f>
        <v>0</v>
      </c>
      <c r="F57" s="16">
        <f>'[3]17'!F59</f>
        <v>0</v>
      </c>
      <c r="G57" s="16">
        <f>'[3]17'!G59</f>
        <v>0</v>
      </c>
      <c r="H57" s="17">
        <f t="shared" si="27"/>
        <v>1220</v>
      </c>
      <c r="I57" s="15">
        <f>'[3]17'!J59</f>
        <v>320</v>
      </c>
      <c r="J57" s="16">
        <f>'[3]17'!K59</f>
        <v>0</v>
      </c>
      <c r="K57" s="16">
        <f>'[3]17'!L59</f>
        <v>160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480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160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480</v>
      </c>
      <c r="X57" s="8">
        <f t="shared" si="4"/>
        <v>26.73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26.73</v>
      </c>
      <c r="AE57" s="8">
        <f t="shared" si="11"/>
        <v>26.73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26.73</v>
      </c>
      <c r="AL57" s="8">
        <f t="shared" si="31"/>
        <v>266.53999999999996</v>
      </c>
      <c r="AM57" s="8">
        <f t="shared" si="31"/>
        <v>0</v>
      </c>
      <c r="AN57" s="8">
        <f t="shared" si="31"/>
        <v>160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426.53999999999996</v>
      </c>
      <c r="AT57" s="8">
        <v>26.7256</v>
      </c>
      <c r="AU57" s="8">
        <v>26.7256</v>
      </c>
      <c r="AW57" s="204">
        <v>26.73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26.73</v>
      </c>
      <c r="BD57" s="204">
        <v>26.73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26.73</v>
      </c>
      <c r="BL57" s="8">
        <f t="shared" si="21"/>
        <v>26.7256</v>
      </c>
      <c r="BM57" s="8">
        <f t="shared" si="22"/>
        <v>26.7256</v>
      </c>
      <c r="BN57" s="8">
        <f t="shared" si="23"/>
        <v>26.73</v>
      </c>
      <c r="BO57" s="8">
        <f t="shared" si="24"/>
        <v>26.73</v>
      </c>
      <c r="BP57" s="139">
        <f t="shared" si="25"/>
        <v>-4.4000000000004036E-3</v>
      </c>
      <c r="BQ57" s="139">
        <f t="shared" si="26"/>
        <v>-4.4000000000004036E-3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900</v>
      </c>
      <c r="E58" s="16">
        <f>'[3]17'!E60</f>
        <v>0</v>
      </c>
      <c r="F58" s="16">
        <f>'[3]17'!F60</f>
        <v>0</v>
      </c>
      <c r="G58" s="16">
        <f>'[3]17'!G60</f>
        <v>0</v>
      </c>
      <c r="H58" s="17">
        <f t="shared" si="27"/>
        <v>1220</v>
      </c>
      <c r="I58" s="15">
        <f>'[3]17'!J60</f>
        <v>320</v>
      </c>
      <c r="J58" s="16">
        <f>'[3]17'!K60</f>
        <v>0</v>
      </c>
      <c r="K58" s="16">
        <f>'[3]17'!L60</f>
        <v>160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480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160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480</v>
      </c>
      <c r="X58" s="8">
        <f t="shared" si="4"/>
        <v>26.73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26.73</v>
      </c>
      <c r="AE58" s="8">
        <f t="shared" si="11"/>
        <v>26.73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26.73</v>
      </c>
      <c r="AL58" s="8">
        <f t="shared" si="31"/>
        <v>266.53999999999996</v>
      </c>
      <c r="AM58" s="8">
        <f t="shared" si="31"/>
        <v>0</v>
      </c>
      <c r="AN58" s="8">
        <f t="shared" si="31"/>
        <v>160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426.53999999999996</v>
      </c>
      <c r="AT58" s="8">
        <v>26.7256</v>
      </c>
      <c r="AU58" s="8">
        <v>26.7256</v>
      </c>
      <c r="AW58" s="204">
        <v>26.73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26.73</v>
      </c>
      <c r="BD58" s="204">
        <v>26.73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26.73</v>
      </c>
      <c r="BL58" s="8">
        <f t="shared" si="21"/>
        <v>26.7256</v>
      </c>
      <c r="BM58" s="8">
        <f t="shared" si="22"/>
        <v>26.7256</v>
      </c>
      <c r="BN58" s="8">
        <f t="shared" si="23"/>
        <v>26.73</v>
      </c>
      <c r="BO58" s="8">
        <f t="shared" si="24"/>
        <v>26.73</v>
      </c>
      <c r="BP58" s="139">
        <f t="shared" si="25"/>
        <v>-4.4000000000004036E-3</v>
      </c>
      <c r="BQ58" s="139">
        <f t="shared" si="26"/>
        <v>-4.4000000000004036E-3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900</v>
      </c>
      <c r="E59" s="16">
        <f>'[3]17'!E61</f>
        <v>0</v>
      </c>
      <c r="F59" s="16">
        <f>'[3]17'!F61</f>
        <v>0</v>
      </c>
      <c r="G59" s="16">
        <f>'[3]17'!G61</f>
        <v>0</v>
      </c>
      <c r="H59" s="17">
        <f t="shared" si="27"/>
        <v>1220</v>
      </c>
      <c r="I59" s="15">
        <f>'[3]17'!J61</f>
        <v>320</v>
      </c>
      <c r="J59" s="16">
        <f>'[3]17'!K61</f>
        <v>0</v>
      </c>
      <c r="K59" s="16">
        <f>'[3]17'!L61</f>
        <v>160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480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160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480</v>
      </c>
      <c r="X59" s="8">
        <f t="shared" si="4"/>
        <v>26.73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26.73</v>
      </c>
      <c r="AE59" s="8">
        <f t="shared" si="11"/>
        <v>26.73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26.73</v>
      </c>
      <c r="AL59" s="8">
        <f t="shared" si="31"/>
        <v>266.53999999999996</v>
      </c>
      <c r="AM59" s="8">
        <f t="shared" si="31"/>
        <v>0</v>
      </c>
      <c r="AN59" s="8">
        <f t="shared" si="31"/>
        <v>160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426.53999999999996</v>
      </c>
      <c r="AT59" s="8">
        <v>26.7256</v>
      </c>
      <c r="AU59" s="8">
        <v>26.7256</v>
      </c>
      <c r="AW59" s="204">
        <v>26.73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26.73</v>
      </c>
      <c r="BD59" s="204">
        <v>26.73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26.73</v>
      </c>
      <c r="BL59" s="8">
        <f t="shared" si="21"/>
        <v>26.7256</v>
      </c>
      <c r="BM59" s="8">
        <f t="shared" si="22"/>
        <v>26.7256</v>
      </c>
      <c r="BN59" s="8">
        <f t="shared" si="23"/>
        <v>26.73</v>
      </c>
      <c r="BO59" s="8">
        <f t="shared" si="24"/>
        <v>26.73</v>
      </c>
      <c r="BP59" s="139">
        <f t="shared" si="25"/>
        <v>-4.4000000000004036E-3</v>
      </c>
      <c r="BQ59" s="139">
        <f t="shared" si="26"/>
        <v>-4.4000000000004036E-3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900</v>
      </c>
      <c r="E60" s="16">
        <f>'[3]17'!E62</f>
        <v>0</v>
      </c>
      <c r="F60" s="16">
        <f>'[3]17'!F62</f>
        <v>0</v>
      </c>
      <c r="G60" s="16">
        <f>'[3]17'!G62</f>
        <v>0</v>
      </c>
      <c r="H60" s="17">
        <f t="shared" si="27"/>
        <v>1220</v>
      </c>
      <c r="I60" s="15">
        <f>'[3]17'!J62</f>
        <v>320</v>
      </c>
      <c r="J60" s="16">
        <f>'[3]17'!K62</f>
        <v>0</v>
      </c>
      <c r="K60" s="16">
        <f>'[3]17'!L62</f>
        <v>160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480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160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480</v>
      </c>
      <c r="X60" s="8">
        <f t="shared" si="4"/>
        <v>26.73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26.73</v>
      </c>
      <c r="AE60" s="8">
        <f t="shared" si="11"/>
        <v>26.73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26.73</v>
      </c>
      <c r="AL60" s="8">
        <f t="shared" si="31"/>
        <v>266.53999999999996</v>
      </c>
      <c r="AM60" s="8">
        <f t="shared" si="31"/>
        <v>0</v>
      </c>
      <c r="AN60" s="8">
        <f t="shared" si="31"/>
        <v>160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426.53999999999996</v>
      </c>
      <c r="AT60" s="8">
        <v>26.7256</v>
      </c>
      <c r="AU60" s="8">
        <v>26.7256</v>
      </c>
      <c r="AW60" s="204">
        <v>26.73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26.73</v>
      </c>
      <c r="BD60" s="204">
        <v>26.73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26.73</v>
      </c>
      <c r="BL60" s="8">
        <f t="shared" si="21"/>
        <v>26.7256</v>
      </c>
      <c r="BM60" s="8">
        <f t="shared" si="22"/>
        <v>26.7256</v>
      </c>
      <c r="BN60" s="8">
        <f t="shared" si="23"/>
        <v>26.73</v>
      </c>
      <c r="BO60" s="8">
        <f t="shared" si="24"/>
        <v>26.73</v>
      </c>
      <c r="BP60" s="139">
        <f t="shared" si="25"/>
        <v>-4.4000000000004036E-3</v>
      </c>
      <c r="BQ60" s="139">
        <f t="shared" si="26"/>
        <v>-4.4000000000004036E-3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900</v>
      </c>
      <c r="E61" s="16">
        <f>'[3]17'!E63</f>
        <v>0</v>
      </c>
      <c r="F61" s="16">
        <f>'[3]17'!F63</f>
        <v>0</v>
      </c>
      <c r="G61" s="16">
        <f>'[3]17'!G63</f>
        <v>0</v>
      </c>
      <c r="H61" s="17">
        <f t="shared" si="27"/>
        <v>1220</v>
      </c>
      <c r="I61" s="15">
        <f>'[3]17'!J63</f>
        <v>320</v>
      </c>
      <c r="J61" s="16">
        <f>'[3]17'!K63</f>
        <v>0</v>
      </c>
      <c r="K61" s="16">
        <f>'[3]17'!L63</f>
        <v>160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480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160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480</v>
      </c>
      <c r="X61" s="8">
        <f t="shared" si="4"/>
        <v>26.73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26.73</v>
      </c>
      <c r="AE61" s="8">
        <f t="shared" si="11"/>
        <v>26.73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26.73</v>
      </c>
      <c r="AL61" s="8">
        <f t="shared" si="31"/>
        <v>266.53999999999996</v>
      </c>
      <c r="AM61" s="8">
        <f t="shared" si="31"/>
        <v>0</v>
      </c>
      <c r="AN61" s="8">
        <f t="shared" si="31"/>
        <v>160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426.53999999999996</v>
      </c>
      <c r="AT61" s="8">
        <v>26.7256</v>
      </c>
      <c r="AU61" s="8">
        <v>26.7256</v>
      </c>
      <c r="AW61" s="204">
        <v>26.73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26.73</v>
      </c>
      <c r="BD61" s="204">
        <v>26.73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26.73</v>
      </c>
      <c r="BL61" s="8">
        <f t="shared" si="21"/>
        <v>26.7256</v>
      </c>
      <c r="BM61" s="8">
        <f t="shared" si="22"/>
        <v>26.7256</v>
      </c>
      <c r="BN61" s="8">
        <f t="shared" si="23"/>
        <v>26.73</v>
      </c>
      <c r="BO61" s="8">
        <f t="shared" si="24"/>
        <v>26.73</v>
      </c>
      <c r="BP61" s="139">
        <f t="shared" si="25"/>
        <v>-4.4000000000004036E-3</v>
      </c>
      <c r="BQ61" s="139">
        <f t="shared" si="26"/>
        <v>-4.4000000000004036E-3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900</v>
      </c>
      <c r="E62" s="16">
        <f>'[3]17'!E64</f>
        <v>0</v>
      </c>
      <c r="F62" s="16">
        <f>'[3]17'!F64</f>
        <v>0</v>
      </c>
      <c r="G62" s="16">
        <f>'[3]17'!G64</f>
        <v>0</v>
      </c>
      <c r="H62" s="17">
        <f t="shared" si="27"/>
        <v>1220</v>
      </c>
      <c r="I62" s="15">
        <f>'[3]17'!J64</f>
        <v>320</v>
      </c>
      <c r="J62" s="16">
        <f>'[3]17'!K64</f>
        <v>0</v>
      </c>
      <c r="K62" s="16">
        <f>'[3]17'!L64</f>
        <v>160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480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160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480</v>
      </c>
      <c r="X62" s="8">
        <f t="shared" si="4"/>
        <v>26.78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26.78</v>
      </c>
      <c r="AE62" s="8">
        <f t="shared" si="11"/>
        <v>26.78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26.78</v>
      </c>
      <c r="AL62" s="8">
        <f t="shared" ref="AL62:AN98" si="35">Q62-X62-AE62</f>
        <v>266.44000000000005</v>
      </c>
      <c r="AM62" s="8">
        <f t="shared" si="35"/>
        <v>0</v>
      </c>
      <c r="AN62" s="8">
        <f t="shared" si="35"/>
        <v>160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426.44000000000005</v>
      </c>
      <c r="AT62" s="8">
        <v>24.6584</v>
      </c>
      <c r="AU62" s="8">
        <v>24.6584</v>
      </c>
      <c r="AW62" s="204">
        <v>26.78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26.78</v>
      </c>
      <c r="BD62" s="204">
        <v>26.78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26.78</v>
      </c>
      <c r="BL62" s="8">
        <f t="shared" si="21"/>
        <v>24.6584</v>
      </c>
      <c r="BM62" s="8">
        <f t="shared" si="22"/>
        <v>24.6584</v>
      </c>
      <c r="BN62" s="8">
        <f t="shared" si="23"/>
        <v>26.78</v>
      </c>
      <c r="BO62" s="8">
        <f t="shared" si="24"/>
        <v>26.78</v>
      </c>
      <c r="BP62" s="139">
        <f t="shared" si="25"/>
        <v>-2.1216000000000008</v>
      </c>
      <c r="BQ62" s="139">
        <f t="shared" si="26"/>
        <v>-2.1216000000000008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900</v>
      </c>
      <c r="E63" s="16">
        <f>'[3]17'!E65</f>
        <v>0</v>
      </c>
      <c r="F63" s="16">
        <f>'[3]17'!F65</f>
        <v>0</v>
      </c>
      <c r="G63" s="16">
        <f>'[3]17'!G65</f>
        <v>0</v>
      </c>
      <c r="H63" s="17">
        <f t="shared" si="27"/>
        <v>1220</v>
      </c>
      <c r="I63" s="15">
        <f>'[3]17'!J65</f>
        <v>320</v>
      </c>
      <c r="J63" s="16">
        <f>'[3]17'!K65</f>
        <v>0</v>
      </c>
      <c r="K63" s="16">
        <f>'[3]17'!L65</f>
        <v>160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480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160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480</v>
      </c>
      <c r="X63" s="8">
        <f t="shared" si="4"/>
        <v>26.78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26.78</v>
      </c>
      <c r="AE63" s="8">
        <f t="shared" si="11"/>
        <v>26.78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26.78</v>
      </c>
      <c r="AL63" s="8">
        <f t="shared" si="35"/>
        <v>266.44000000000005</v>
      </c>
      <c r="AM63" s="8">
        <f t="shared" si="35"/>
        <v>0</v>
      </c>
      <c r="AN63" s="8">
        <f t="shared" si="35"/>
        <v>160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426.44000000000005</v>
      </c>
      <c r="AT63" s="8">
        <v>26.779900000000001</v>
      </c>
      <c r="AU63" s="8">
        <v>26.779900000000001</v>
      </c>
      <c r="AW63" s="204">
        <v>26.78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26.78</v>
      </c>
      <c r="BD63" s="204">
        <v>26.78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26.78</v>
      </c>
      <c r="BL63" s="8">
        <f t="shared" si="21"/>
        <v>26.779900000000001</v>
      </c>
      <c r="BM63" s="8">
        <f t="shared" si="22"/>
        <v>26.779900000000001</v>
      </c>
      <c r="BN63" s="8">
        <f t="shared" si="23"/>
        <v>26.78</v>
      </c>
      <c r="BO63" s="8">
        <f t="shared" si="24"/>
        <v>26.78</v>
      </c>
      <c r="BP63" s="139">
        <f t="shared" si="25"/>
        <v>-9.9999999999766942E-5</v>
      </c>
      <c r="BQ63" s="139">
        <f t="shared" si="26"/>
        <v>-9.9999999999766942E-5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900</v>
      </c>
      <c r="E64" s="16">
        <f>'[3]17'!E66</f>
        <v>0</v>
      </c>
      <c r="F64" s="16">
        <f>'[3]17'!F66</f>
        <v>0</v>
      </c>
      <c r="G64" s="16">
        <f>'[3]17'!G66</f>
        <v>0</v>
      </c>
      <c r="H64" s="17">
        <f t="shared" si="27"/>
        <v>1220</v>
      </c>
      <c r="I64" s="15">
        <f>'[3]17'!J66</f>
        <v>320</v>
      </c>
      <c r="J64" s="16">
        <f>'[3]17'!K66</f>
        <v>0</v>
      </c>
      <c r="K64" s="16">
        <f>'[3]17'!L66</f>
        <v>160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480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160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480</v>
      </c>
      <c r="X64" s="8">
        <f t="shared" si="4"/>
        <v>26.78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26.78</v>
      </c>
      <c r="AE64" s="8">
        <f t="shared" si="11"/>
        <v>26.78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26.78</v>
      </c>
      <c r="AL64" s="8">
        <f t="shared" si="35"/>
        <v>266.44000000000005</v>
      </c>
      <c r="AM64" s="8">
        <f t="shared" si="35"/>
        <v>0</v>
      </c>
      <c r="AN64" s="8">
        <f t="shared" si="35"/>
        <v>160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426.44000000000005</v>
      </c>
      <c r="AT64" s="8">
        <v>26.779900000000001</v>
      </c>
      <c r="AU64" s="8">
        <v>26.779900000000001</v>
      </c>
      <c r="AW64" s="204">
        <v>26.78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26.78</v>
      </c>
      <c r="BD64" s="204">
        <v>26.78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26.78</v>
      </c>
      <c r="BL64" s="8">
        <f t="shared" si="21"/>
        <v>26.779900000000001</v>
      </c>
      <c r="BM64" s="8">
        <f t="shared" si="22"/>
        <v>26.779900000000001</v>
      </c>
      <c r="BN64" s="8">
        <f t="shared" si="23"/>
        <v>26.78</v>
      </c>
      <c r="BO64" s="8">
        <f t="shared" si="24"/>
        <v>26.78</v>
      </c>
      <c r="BP64" s="139">
        <f t="shared" si="25"/>
        <v>-9.9999999999766942E-5</v>
      </c>
      <c r="BQ64" s="139">
        <f t="shared" si="26"/>
        <v>-9.9999999999766942E-5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900</v>
      </c>
      <c r="E65" s="16">
        <f>'[3]17'!E67</f>
        <v>0</v>
      </c>
      <c r="F65" s="16">
        <f>'[3]17'!F67</f>
        <v>0</v>
      </c>
      <c r="G65" s="16">
        <f>'[3]17'!G67</f>
        <v>0</v>
      </c>
      <c r="H65" s="17">
        <f t="shared" si="27"/>
        <v>1220</v>
      </c>
      <c r="I65" s="15">
        <f>'[3]17'!J67</f>
        <v>320</v>
      </c>
      <c r="J65" s="16">
        <f>'[3]17'!K67</f>
        <v>0</v>
      </c>
      <c r="K65" s="16">
        <f>'[3]17'!L67</f>
        <v>160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480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160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480</v>
      </c>
      <c r="X65" s="8">
        <f t="shared" si="4"/>
        <v>26.78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26.78</v>
      </c>
      <c r="AE65" s="8">
        <f t="shared" si="11"/>
        <v>26.78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26.78</v>
      </c>
      <c r="AL65" s="8">
        <f t="shared" si="35"/>
        <v>266.44000000000005</v>
      </c>
      <c r="AM65" s="8">
        <f t="shared" si="35"/>
        <v>0</v>
      </c>
      <c r="AN65" s="8">
        <f t="shared" si="35"/>
        <v>160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426.44000000000005</v>
      </c>
      <c r="AT65" s="8">
        <v>26.779900000000001</v>
      </c>
      <c r="AU65" s="8">
        <v>26.779900000000001</v>
      </c>
      <c r="AW65" s="204">
        <v>26.78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26.78</v>
      </c>
      <c r="BD65" s="204">
        <v>26.78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26.78</v>
      </c>
      <c r="BL65" s="8">
        <f t="shared" si="21"/>
        <v>26.779900000000001</v>
      </c>
      <c r="BM65" s="8">
        <f t="shared" si="22"/>
        <v>26.779900000000001</v>
      </c>
      <c r="BN65" s="8">
        <f t="shared" si="23"/>
        <v>26.78</v>
      </c>
      <c r="BO65" s="8">
        <f t="shared" si="24"/>
        <v>26.78</v>
      </c>
      <c r="BP65" s="139">
        <f t="shared" si="25"/>
        <v>-9.9999999999766942E-5</v>
      </c>
      <c r="BQ65" s="139">
        <f t="shared" si="26"/>
        <v>-9.9999999999766942E-5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900</v>
      </c>
      <c r="E66" s="16">
        <f>'[3]17'!E68</f>
        <v>0</v>
      </c>
      <c r="F66" s="16">
        <f>'[3]17'!F68</f>
        <v>0</v>
      </c>
      <c r="G66" s="16">
        <f>'[3]17'!G68</f>
        <v>0</v>
      </c>
      <c r="H66" s="17">
        <f t="shared" si="27"/>
        <v>1220</v>
      </c>
      <c r="I66" s="15">
        <f>'[3]17'!J68</f>
        <v>320</v>
      </c>
      <c r="J66" s="16">
        <f>'[3]17'!K68</f>
        <v>0</v>
      </c>
      <c r="K66" s="16">
        <f>'[3]17'!L68</f>
        <v>160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480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160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480</v>
      </c>
      <c r="X66" s="8">
        <f t="shared" si="4"/>
        <v>26.73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26.73</v>
      </c>
      <c r="AE66" s="8">
        <f t="shared" si="11"/>
        <v>26.73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26.73</v>
      </c>
      <c r="AL66" s="8">
        <f t="shared" si="35"/>
        <v>266.53999999999996</v>
      </c>
      <c r="AM66" s="8">
        <f t="shared" si="35"/>
        <v>0</v>
      </c>
      <c r="AN66" s="8">
        <f t="shared" si="35"/>
        <v>160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426.53999999999996</v>
      </c>
      <c r="AT66" s="8">
        <v>26.7256</v>
      </c>
      <c r="AU66" s="8">
        <v>26.7256</v>
      </c>
      <c r="AW66" s="204">
        <v>26.73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26.73</v>
      </c>
      <c r="BD66" s="204">
        <v>26.73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26.73</v>
      </c>
      <c r="BL66" s="8">
        <f t="shared" si="21"/>
        <v>26.7256</v>
      </c>
      <c r="BM66" s="8">
        <f t="shared" si="22"/>
        <v>26.7256</v>
      </c>
      <c r="BN66" s="8">
        <f t="shared" si="23"/>
        <v>26.73</v>
      </c>
      <c r="BO66" s="8">
        <f t="shared" si="24"/>
        <v>26.73</v>
      </c>
      <c r="BP66" s="139">
        <f t="shared" si="25"/>
        <v>-4.4000000000004036E-3</v>
      </c>
      <c r="BQ66" s="139">
        <f t="shared" si="26"/>
        <v>-4.4000000000004036E-3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900</v>
      </c>
      <c r="E67" s="16">
        <f>'[3]17'!E69</f>
        <v>0</v>
      </c>
      <c r="F67" s="16">
        <f>'[3]17'!F69</f>
        <v>0</v>
      </c>
      <c r="G67" s="16">
        <f>'[3]17'!G69</f>
        <v>0</v>
      </c>
      <c r="H67" s="17">
        <f t="shared" si="27"/>
        <v>1220</v>
      </c>
      <c r="I67" s="15">
        <f>'[3]17'!J69</f>
        <v>320</v>
      </c>
      <c r="J67" s="16">
        <f>'[3]17'!K69</f>
        <v>0</v>
      </c>
      <c r="K67" s="16">
        <f>'[3]17'!L69</f>
        <v>160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480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160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480</v>
      </c>
      <c r="X67" s="8">
        <f t="shared" si="4"/>
        <v>26.73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26.73</v>
      </c>
      <c r="AE67" s="8">
        <f t="shared" si="11"/>
        <v>26.73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26.73</v>
      </c>
      <c r="AL67" s="8">
        <f t="shared" si="35"/>
        <v>266.53999999999996</v>
      </c>
      <c r="AM67" s="8">
        <f t="shared" si="35"/>
        <v>0</v>
      </c>
      <c r="AN67" s="8">
        <f t="shared" si="35"/>
        <v>160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426.53999999999996</v>
      </c>
      <c r="AT67" s="8">
        <v>26.7256</v>
      </c>
      <c r="AU67" s="8">
        <v>26.7256</v>
      </c>
      <c r="AW67" s="204">
        <v>26.73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26.73</v>
      </c>
      <c r="BD67" s="204">
        <v>26.73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26.73</v>
      </c>
      <c r="BL67" s="8">
        <f t="shared" si="21"/>
        <v>26.7256</v>
      </c>
      <c r="BM67" s="8">
        <f t="shared" si="22"/>
        <v>26.7256</v>
      </c>
      <c r="BN67" s="8">
        <f t="shared" si="23"/>
        <v>26.73</v>
      </c>
      <c r="BO67" s="8">
        <f t="shared" si="24"/>
        <v>26.73</v>
      </c>
      <c r="BP67" s="139">
        <f t="shared" si="25"/>
        <v>-4.4000000000004036E-3</v>
      </c>
      <c r="BQ67" s="139">
        <f t="shared" si="26"/>
        <v>-4.4000000000004036E-3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900</v>
      </c>
      <c r="E68" s="16">
        <f>'[3]17'!E70</f>
        <v>0</v>
      </c>
      <c r="F68" s="16">
        <f>'[3]17'!F70</f>
        <v>0</v>
      </c>
      <c r="G68" s="16">
        <f>'[3]17'!G70</f>
        <v>0</v>
      </c>
      <c r="H68" s="17">
        <f t="shared" si="27"/>
        <v>1220</v>
      </c>
      <c r="I68" s="15">
        <f>'[3]17'!J70</f>
        <v>320</v>
      </c>
      <c r="J68" s="16">
        <f>'[3]17'!K70</f>
        <v>0</v>
      </c>
      <c r="K68" s="16">
        <f>'[3]17'!L70</f>
        <v>160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480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160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480</v>
      </c>
      <c r="X68" s="8">
        <f t="shared" ref="X68:X98" si="36">AW68</f>
        <v>26.73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26.73</v>
      </c>
      <c r="AE68" s="8">
        <f t="shared" ref="AE68:AE98" si="43">BD68</f>
        <v>26.73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26.73</v>
      </c>
      <c r="AL68" s="8">
        <f t="shared" si="35"/>
        <v>266.53999999999996</v>
      </c>
      <c r="AM68" s="8">
        <f t="shared" si="35"/>
        <v>0</v>
      </c>
      <c r="AN68" s="8">
        <f t="shared" si="35"/>
        <v>160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426.53999999999996</v>
      </c>
      <c r="AT68" s="8">
        <v>26.7256</v>
      </c>
      <c r="AU68" s="8">
        <v>26.7256</v>
      </c>
      <c r="AW68" s="204">
        <v>26.73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26.73</v>
      </c>
      <c r="BD68" s="204">
        <v>26.73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26.73</v>
      </c>
      <c r="BL68" s="8">
        <f t="shared" ref="BL68:BL98" si="53">AT68</f>
        <v>26.7256</v>
      </c>
      <c r="BM68" s="8">
        <f t="shared" ref="BM68:BM98" si="54">AU68</f>
        <v>26.7256</v>
      </c>
      <c r="BN68" s="8">
        <f t="shared" ref="BN68:BN98" si="55">BC68</f>
        <v>26.73</v>
      </c>
      <c r="BO68" s="8">
        <f t="shared" ref="BO68:BO98" si="56">BJ68</f>
        <v>26.73</v>
      </c>
      <c r="BP68" s="139">
        <f t="shared" ref="BP68:BP98" si="57">BL68-BN68</f>
        <v>-4.4000000000004036E-3</v>
      </c>
      <c r="BQ68" s="139">
        <f t="shared" ref="BQ68:BQ98" si="58">BM68-BO68</f>
        <v>-4.4000000000004036E-3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900</v>
      </c>
      <c r="E69" s="16">
        <f>'[3]17'!E71</f>
        <v>0</v>
      </c>
      <c r="F69" s="16">
        <f>'[3]17'!F71</f>
        <v>0</v>
      </c>
      <c r="G69" s="16">
        <f>'[3]17'!G71</f>
        <v>0</v>
      </c>
      <c r="H69" s="17">
        <f t="shared" ref="H69:H98" si="59">SUM(B69:G69)</f>
        <v>1220</v>
      </c>
      <c r="I69" s="15">
        <f>'[3]17'!J71</f>
        <v>320</v>
      </c>
      <c r="J69" s="16">
        <f>'[3]17'!K71</f>
        <v>0</v>
      </c>
      <c r="K69" s="16">
        <f>'[3]17'!L71</f>
        <v>160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480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160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480</v>
      </c>
      <c r="X69" s="8">
        <f t="shared" si="36"/>
        <v>26.73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26.73</v>
      </c>
      <c r="AE69" s="8">
        <f t="shared" si="43"/>
        <v>26.73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26.73</v>
      </c>
      <c r="AL69" s="8">
        <f t="shared" si="35"/>
        <v>266.53999999999996</v>
      </c>
      <c r="AM69" s="8">
        <f t="shared" si="35"/>
        <v>0</v>
      </c>
      <c r="AN69" s="8">
        <f t="shared" si="35"/>
        <v>160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426.53999999999996</v>
      </c>
      <c r="AT69" s="8">
        <v>26.7256</v>
      </c>
      <c r="AU69" s="8">
        <v>26.7256</v>
      </c>
      <c r="AW69" s="204">
        <v>26.73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26.73</v>
      </c>
      <c r="BD69" s="204">
        <v>26.73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26.73</v>
      </c>
      <c r="BL69" s="8">
        <f t="shared" si="53"/>
        <v>26.7256</v>
      </c>
      <c r="BM69" s="8">
        <f t="shared" si="54"/>
        <v>26.7256</v>
      </c>
      <c r="BN69" s="8">
        <f t="shared" si="55"/>
        <v>26.73</v>
      </c>
      <c r="BO69" s="8">
        <f t="shared" si="56"/>
        <v>26.73</v>
      </c>
      <c r="BP69" s="139">
        <f t="shared" si="57"/>
        <v>-4.4000000000004036E-3</v>
      </c>
      <c r="BQ69" s="139">
        <f t="shared" si="58"/>
        <v>-4.4000000000004036E-3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900</v>
      </c>
      <c r="E70" s="16">
        <f>'[3]17'!E72</f>
        <v>0</v>
      </c>
      <c r="F70" s="16">
        <f>'[3]17'!F72</f>
        <v>0</v>
      </c>
      <c r="G70" s="16">
        <f>'[3]17'!G72</f>
        <v>0</v>
      </c>
      <c r="H70" s="17">
        <f t="shared" si="59"/>
        <v>1220</v>
      </c>
      <c r="I70" s="15">
        <f>'[3]17'!J72</f>
        <v>320</v>
      </c>
      <c r="J70" s="16">
        <f>'[3]17'!K72</f>
        <v>0</v>
      </c>
      <c r="K70" s="16">
        <f>'[3]17'!L72</f>
        <v>160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480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160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480</v>
      </c>
      <c r="X70" s="8">
        <f t="shared" si="36"/>
        <v>26.73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26.73</v>
      </c>
      <c r="AE70" s="8">
        <f t="shared" si="43"/>
        <v>26.73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26.73</v>
      </c>
      <c r="AL70" s="8">
        <f t="shared" si="35"/>
        <v>266.53999999999996</v>
      </c>
      <c r="AM70" s="8">
        <f t="shared" si="35"/>
        <v>0</v>
      </c>
      <c r="AN70" s="8">
        <f t="shared" si="35"/>
        <v>160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426.53999999999996</v>
      </c>
      <c r="AT70" s="8">
        <v>26.7256</v>
      </c>
      <c r="AU70" s="8">
        <v>26.7256</v>
      </c>
      <c r="AW70" s="204">
        <v>26.73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26.73</v>
      </c>
      <c r="BD70" s="204">
        <v>26.73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26.73</v>
      </c>
      <c r="BL70" s="8">
        <f t="shared" si="53"/>
        <v>26.7256</v>
      </c>
      <c r="BM70" s="8">
        <f t="shared" si="54"/>
        <v>26.7256</v>
      </c>
      <c r="BN70" s="8">
        <f t="shared" si="55"/>
        <v>26.73</v>
      </c>
      <c r="BO70" s="8">
        <f t="shared" si="56"/>
        <v>26.73</v>
      </c>
      <c r="BP70" s="139">
        <f t="shared" si="57"/>
        <v>-4.4000000000004036E-3</v>
      </c>
      <c r="BQ70" s="139">
        <f t="shared" si="58"/>
        <v>-4.4000000000004036E-3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900</v>
      </c>
      <c r="E71" s="16">
        <f>'[3]17'!E73</f>
        <v>0</v>
      </c>
      <c r="F71" s="16">
        <f>'[3]17'!F73</f>
        <v>0</v>
      </c>
      <c r="G71" s="16">
        <f>'[3]17'!G73</f>
        <v>0</v>
      </c>
      <c r="H71" s="17">
        <f t="shared" si="59"/>
        <v>1220</v>
      </c>
      <c r="I71" s="15">
        <f>'[3]17'!J73</f>
        <v>320</v>
      </c>
      <c r="J71" s="16">
        <f>'[3]17'!K73</f>
        <v>0</v>
      </c>
      <c r="K71" s="16">
        <f>'[3]17'!L73</f>
        <v>160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480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160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480</v>
      </c>
      <c r="X71" s="8">
        <f t="shared" si="36"/>
        <v>26.73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26.73</v>
      </c>
      <c r="AE71" s="8">
        <f t="shared" si="43"/>
        <v>26.73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26.73</v>
      </c>
      <c r="AL71" s="8">
        <f t="shared" si="35"/>
        <v>266.53999999999996</v>
      </c>
      <c r="AM71" s="8">
        <f t="shared" si="35"/>
        <v>0</v>
      </c>
      <c r="AN71" s="8">
        <f t="shared" si="35"/>
        <v>160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426.53999999999996</v>
      </c>
      <c r="AT71" s="8">
        <v>26.7256</v>
      </c>
      <c r="AU71" s="8">
        <v>26.7256</v>
      </c>
      <c r="AW71" s="204">
        <v>26.73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26.73</v>
      </c>
      <c r="BD71" s="204">
        <v>26.73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26.73</v>
      </c>
      <c r="BL71" s="8">
        <f t="shared" si="53"/>
        <v>26.7256</v>
      </c>
      <c r="BM71" s="8">
        <f t="shared" si="54"/>
        <v>26.7256</v>
      </c>
      <c r="BN71" s="8">
        <f t="shared" si="55"/>
        <v>26.73</v>
      </c>
      <c r="BO71" s="8">
        <f t="shared" si="56"/>
        <v>26.73</v>
      </c>
      <c r="BP71" s="139">
        <f t="shared" si="57"/>
        <v>-4.4000000000004036E-3</v>
      </c>
      <c r="BQ71" s="139">
        <f t="shared" si="58"/>
        <v>-4.4000000000004036E-3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900</v>
      </c>
      <c r="E72" s="16">
        <f>'[3]17'!E74</f>
        <v>0</v>
      </c>
      <c r="F72" s="16">
        <f>'[3]17'!F74</f>
        <v>0</v>
      </c>
      <c r="G72" s="16">
        <f>'[3]17'!G74</f>
        <v>0</v>
      </c>
      <c r="H72" s="17">
        <f t="shared" si="59"/>
        <v>1220</v>
      </c>
      <c r="I72" s="15">
        <f>'[3]17'!J74</f>
        <v>320</v>
      </c>
      <c r="J72" s="16">
        <f>'[3]17'!K74</f>
        <v>0</v>
      </c>
      <c r="K72" s="16">
        <f>'[3]17'!L74</f>
        <v>160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480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160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480</v>
      </c>
      <c r="X72" s="8">
        <f t="shared" si="36"/>
        <v>26.78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26.78</v>
      </c>
      <c r="AE72" s="8">
        <f t="shared" si="43"/>
        <v>26.78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26.78</v>
      </c>
      <c r="AL72" s="8">
        <f t="shared" si="35"/>
        <v>266.44000000000005</v>
      </c>
      <c r="AM72" s="8">
        <f t="shared" si="35"/>
        <v>0</v>
      </c>
      <c r="AN72" s="8">
        <f t="shared" si="35"/>
        <v>160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426.44000000000005</v>
      </c>
      <c r="AT72" s="8">
        <v>26.779900000000001</v>
      </c>
      <c r="AU72" s="8">
        <v>26.779900000000001</v>
      </c>
      <c r="AW72" s="204">
        <v>26.78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26.78</v>
      </c>
      <c r="BD72" s="204">
        <v>26.78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26.78</v>
      </c>
      <c r="BL72" s="8">
        <f t="shared" si="53"/>
        <v>26.779900000000001</v>
      </c>
      <c r="BM72" s="8">
        <f t="shared" si="54"/>
        <v>26.779900000000001</v>
      </c>
      <c r="BN72" s="8">
        <f t="shared" si="55"/>
        <v>26.78</v>
      </c>
      <c r="BO72" s="8">
        <f t="shared" si="56"/>
        <v>26.78</v>
      </c>
      <c r="BP72" s="139">
        <f t="shared" si="57"/>
        <v>-9.9999999999766942E-5</v>
      </c>
      <c r="BQ72" s="139">
        <f t="shared" si="58"/>
        <v>-9.9999999999766942E-5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900</v>
      </c>
      <c r="E73" s="16">
        <f>'[3]17'!E75</f>
        <v>0</v>
      </c>
      <c r="F73" s="16">
        <f>'[3]17'!F75</f>
        <v>0</v>
      </c>
      <c r="G73" s="16">
        <f>'[3]17'!G75</f>
        <v>0</v>
      </c>
      <c r="H73" s="17">
        <f t="shared" si="59"/>
        <v>1220</v>
      </c>
      <c r="I73" s="15">
        <f>'[3]17'!J75</f>
        <v>320</v>
      </c>
      <c r="J73" s="16">
        <f>'[3]17'!K75</f>
        <v>0</v>
      </c>
      <c r="K73" s="16">
        <f>'[3]17'!L75</f>
        <v>160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480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160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480</v>
      </c>
      <c r="X73" s="8">
        <f t="shared" si="36"/>
        <v>26.78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26.78</v>
      </c>
      <c r="AE73" s="8">
        <f t="shared" si="43"/>
        <v>26.78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26.78</v>
      </c>
      <c r="AL73" s="8">
        <f t="shared" si="35"/>
        <v>266.44000000000005</v>
      </c>
      <c r="AM73" s="8">
        <f t="shared" si="35"/>
        <v>0</v>
      </c>
      <c r="AN73" s="8">
        <f t="shared" si="35"/>
        <v>160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426.44000000000005</v>
      </c>
      <c r="AT73" s="8">
        <v>26.779900000000001</v>
      </c>
      <c r="AU73" s="8">
        <v>26.779900000000001</v>
      </c>
      <c r="AW73" s="204">
        <v>26.78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26.78</v>
      </c>
      <c r="BD73" s="204">
        <v>26.78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26.78</v>
      </c>
      <c r="BL73" s="8">
        <f t="shared" si="53"/>
        <v>26.779900000000001</v>
      </c>
      <c r="BM73" s="8">
        <f t="shared" si="54"/>
        <v>26.779900000000001</v>
      </c>
      <c r="BN73" s="8">
        <f t="shared" si="55"/>
        <v>26.78</v>
      </c>
      <c r="BO73" s="8">
        <f t="shared" si="56"/>
        <v>26.78</v>
      </c>
      <c r="BP73" s="139">
        <f t="shared" si="57"/>
        <v>-9.9999999999766942E-5</v>
      </c>
      <c r="BQ73" s="139">
        <f t="shared" si="58"/>
        <v>-9.9999999999766942E-5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900</v>
      </c>
      <c r="E74" s="16">
        <f>'[3]17'!E76</f>
        <v>0</v>
      </c>
      <c r="F74" s="16">
        <f>'[3]17'!F76</f>
        <v>0</v>
      </c>
      <c r="G74" s="16">
        <f>'[3]17'!G76</f>
        <v>0</v>
      </c>
      <c r="H74" s="17">
        <f t="shared" si="59"/>
        <v>1220</v>
      </c>
      <c r="I74" s="15">
        <f>'[3]17'!J76</f>
        <v>320</v>
      </c>
      <c r="J74" s="16">
        <f>'[3]17'!K76</f>
        <v>0</v>
      </c>
      <c r="K74" s="16">
        <f>'[3]17'!L76</f>
        <v>160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480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160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480</v>
      </c>
      <c r="X74" s="8">
        <f t="shared" si="36"/>
        <v>26.78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26.78</v>
      </c>
      <c r="AE74" s="8">
        <f t="shared" si="43"/>
        <v>26.78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26.78</v>
      </c>
      <c r="AL74" s="8">
        <f t="shared" si="35"/>
        <v>266.44000000000005</v>
      </c>
      <c r="AM74" s="8">
        <f t="shared" si="35"/>
        <v>0</v>
      </c>
      <c r="AN74" s="8">
        <f t="shared" si="35"/>
        <v>160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426.44000000000005</v>
      </c>
      <c r="AT74" s="8">
        <v>26.779900000000001</v>
      </c>
      <c r="AU74" s="8">
        <v>26.779900000000001</v>
      </c>
      <c r="AW74" s="204">
        <v>26.78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26.78</v>
      </c>
      <c r="BD74" s="204">
        <v>26.78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26.78</v>
      </c>
      <c r="BL74" s="8">
        <f t="shared" si="53"/>
        <v>26.779900000000001</v>
      </c>
      <c r="BM74" s="8">
        <f t="shared" si="54"/>
        <v>26.779900000000001</v>
      </c>
      <c r="BN74" s="8">
        <f t="shared" si="55"/>
        <v>26.78</v>
      </c>
      <c r="BO74" s="8">
        <f t="shared" si="56"/>
        <v>26.78</v>
      </c>
      <c r="BP74" s="139">
        <f t="shared" si="57"/>
        <v>-9.9999999999766942E-5</v>
      </c>
      <c r="BQ74" s="139">
        <f t="shared" si="58"/>
        <v>-9.9999999999766942E-5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910</v>
      </c>
      <c r="E75" s="16">
        <f>'[3]17'!E77</f>
        <v>0</v>
      </c>
      <c r="F75" s="16">
        <f>'[3]17'!F77</f>
        <v>0</v>
      </c>
      <c r="G75" s="16">
        <f>'[3]17'!G77</f>
        <v>0</v>
      </c>
      <c r="H75" s="17">
        <f t="shared" si="59"/>
        <v>1230</v>
      </c>
      <c r="I75" s="15">
        <f>'[3]17'!J77</f>
        <v>320</v>
      </c>
      <c r="J75" s="16">
        <f>'[3]17'!K77</f>
        <v>0</v>
      </c>
      <c r="K75" s="16">
        <f>'[3]17'!L77</f>
        <v>160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480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160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480</v>
      </c>
      <c r="X75" s="8">
        <f t="shared" si="36"/>
        <v>26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</v>
      </c>
      <c r="AE75" s="8">
        <f t="shared" si="43"/>
        <v>26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</v>
      </c>
      <c r="AL75" s="8">
        <f t="shared" si="35"/>
        <v>268</v>
      </c>
      <c r="AM75" s="8">
        <f t="shared" si="35"/>
        <v>0</v>
      </c>
      <c r="AN75" s="8">
        <f t="shared" si="35"/>
        <v>160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428</v>
      </c>
      <c r="AT75" s="8">
        <v>25.999600000000001</v>
      </c>
      <c r="AU75" s="8">
        <v>25.999600000000001</v>
      </c>
      <c r="AW75" s="204">
        <v>26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</v>
      </c>
      <c r="BD75" s="204">
        <v>26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</v>
      </c>
      <c r="BL75" s="8">
        <f t="shared" si="53"/>
        <v>25.999600000000001</v>
      </c>
      <c r="BM75" s="8">
        <f t="shared" si="54"/>
        <v>25.999600000000001</v>
      </c>
      <c r="BN75" s="8">
        <f t="shared" si="55"/>
        <v>26</v>
      </c>
      <c r="BO75" s="8">
        <f t="shared" si="56"/>
        <v>26</v>
      </c>
      <c r="BP75" s="139">
        <f t="shared" si="57"/>
        <v>-3.9999999999906777E-4</v>
      </c>
      <c r="BQ75" s="139">
        <f t="shared" si="58"/>
        <v>-3.9999999999906777E-4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910</v>
      </c>
      <c r="E76" s="16">
        <f>'[3]17'!E78</f>
        <v>0</v>
      </c>
      <c r="F76" s="16">
        <f>'[3]17'!F78</f>
        <v>0</v>
      </c>
      <c r="G76" s="16">
        <f>'[3]17'!G78</f>
        <v>0</v>
      </c>
      <c r="H76" s="17">
        <f t="shared" si="59"/>
        <v>1230</v>
      </c>
      <c r="I76" s="15">
        <f>'[3]17'!J78</f>
        <v>320</v>
      </c>
      <c r="J76" s="16">
        <f>'[3]17'!K78</f>
        <v>0</v>
      </c>
      <c r="K76" s="16">
        <f>'[3]17'!L78</f>
        <v>160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480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160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480</v>
      </c>
      <c r="X76" s="8">
        <f t="shared" si="36"/>
        <v>26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</v>
      </c>
      <c r="AE76" s="8">
        <f t="shared" si="43"/>
        <v>26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</v>
      </c>
      <c r="AL76" s="8">
        <f t="shared" si="35"/>
        <v>268</v>
      </c>
      <c r="AM76" s="8">
        <f t="shared" si="35"/>
        <v>0</v>
      </c>
      <c r="AN76" s="8">
        <f t="shared" si="35"/>
        <v>160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428</v>
      </c>
      <c r="AT76" s="8">
        <v>25.999600000000001</v>
      </c>
      <c r="AU76" s="8">
        <v>25.999600000000001</v>
      </c>
      <c r="AW76" s="204">
        <v>26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</v>
      </c>
      <c r="BD76" s="204">
        <v>26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</v>
      </c>
      <c r="BL76" s="8">
        <f t="shared" si="53"/>
        <v>25.999600000000001</v>
      </c>
      <c r="BM76" s="8">
        <f t="shared" si="54"/>
        <v>25.999600000000001</v>
      </c>
      <c r="BN76" s="8">
        <f t="shared" si="55"/>
        <v>26</v>
      </c>
      <c r="BO76" s="8">
        <f t="shared" si="56"/>
        <v>26</v>
      </c>
      <c r="BP76" s="139">
        <f t="shared" si="57"/>
        <v>-3.9999999999906777E-4</v>
      </c>
      <c r="BQ76" s="139">
        <f t="shared" si="58"/>
        <v>-3.9999999999906777E-4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910</v>
      </c>
      <c r="E77" s="16">
        <f>'[3]17'!E79</f>
        <v>0</v>
      </c>
      <c r="F77" s="16">
        <f>'[3]17'!F79</f>
        <v>0</v>
      </c>
      <c r="G77" s="16">
        <f>'[3]17'!G79</f>
        <v>0</v>
      </c>
      <c r="H77" s="17">
        <f t="shared" si="59"/>
        <v>1230</v>
      </c>
      <c r="I77" s="15">
        <f>'[3]17'!J79</f>
        <v>320</v>
      </c>
      <c r="J77" s="16">
        <f>'[3]17'!K79</f>
        <v>0</v>
      </c>
      <c r="K77" s="16">
        <f>'[3]17'!L79</f>
        <v>160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480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160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480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160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448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910</v>
      </c>
      <c r="E78" s="16">
        <f>'[3]17'!E80</f>
        <v>0</v>
      </c>
      <c r="F78" s="16">
        <f>'[3]17'!F80</f>
        <v>0</v>
      </c>
      <c r="G78" s="16">
        <f>'[3]17'!G80</f>
        <v>0</v>
      </c>
      <c r="H78" s="17">
        <f t="shared" si="59"/>
        <v>1230</v>
      </c>
      <c r="I78" s="15">
        <f>'[3]17'!J80</f>
        <v>320</v>
      </c>
      <c r="J78" s="16">
        <f>'[3]17'!K80</f>
        <v>0</v>
      </c>
      <c r="K78" s="16">
        <f>'[3]17'!L80</f>
        <v>160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480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160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480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160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448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910</v>
      </c>
      <c r="E79" s="16">
        <f>'[3]17'!E81</f>
        <v>0</v>
      </c>
      <c r="F79" s="16">
        <f>'[3]17'!F81</f>
        <v>0</v>
      </c>
      <c r="G79" s="16">
        <f>'[3]17'!G81</f>
        <v>0</v>
      </c>
      <c r="H79" s="17">
        <f t="shared" si="59"/>
        <v>1230</v>
      </c>
      <c r="I79" s="15">
        <f>'[3]17'!J81</f>
        <v>320</v>
      </c>
      <c r="J79" s="16">
        <f>'[3]17'!K81</f>
        <v>0</v>
      </c>
      <c r="K79" s="16">
        <f>'[3]17'!L81</f>
        <v>160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480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160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480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160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448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910</v>
      </c>
      <c r="E80" s="16">
        <f>'[3]17'!E82</f>
        <v>0</v>
      </c>
      <c r="F80" s="16">
        <f>'[3]17'!F82</f>
        <v>0</v>
      </c>
      <c r="G80" s="16">
        <f>'[3]17'!G82</f>
        <v>0</v>
      </c>
      <c r="H80" s="17">
        <f t="shared" si="59"/>
        <v>1230</v>
      </c>
      <c r="I80" s="15">
        <f>'[3]17'!J82</f>
        <v>320</v>
      </c>
      <c r="J80" s="16">
        <f>'[3]17'!K82</f>
        <v>0</v>
      </c>
      <c r="K80" s="16">
        <f>'[3]17'!L82</f>
        <v>160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480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160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480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160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448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910</v>
      </c>
      <c r="E81" s="16">
        <f>'[3]17'!E83</f>
        <v>0</v>
      </c>
      <c r="F81" s="16">
        <f>'[3]17'!F83</f>
        <v>0</v>
      </c>
      <c r="G81" s="16">
        <f>'[3]17'!G83</f>
        <v>0</v>
      </c>
      <c r="H81" s="17">
        <f t="shared" si="59"/>
        <v>1230</v>
      </c>
      <c r="I81" s="15">
        <f>'[3]17'!J83</f>
        <v>320</v>
      </c>
      <c r="J81" s="16">
        <f>'[3]17'!K83</f>
        <v>0</v>
      </c>
      <c r="K81" s="16">
        <f>'[3]17'!L83</f>
        <v>160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480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160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480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160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448</v>
      </c>
      <c r="AT81" s="8">
        <v>32</v>
      </c>
      <c r="AU81" s="8">
        <v>0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910</v>
      </c>
      <c r="E82" s="16">
        <f>'[3]17'!E84</f>
        <v>0</v>
      </c>
      <c r="F82" s="16">
        <f>'[3]17'!F84</f>
        <v>0</v>
      </c>
      <c r="G82" s="16">
        <f>'[3]17'!G84</f>
        <v>0</v>
      </c>
      <c r="H82" s="17">
        <f t="shared" si="59"/>
        <v>1230</v>
      </c>
      <c r="I82" s="15">
        <f>'[3]17'!J84</f>
        <v>320</v>
      </c>
      <c r="J82" s="16">
        <f>'[3]17'!K84</f>
        <v>0</v>
      </c>
      <c r="K82" s="16">
        <f>'[3]17'!L84</f>
        <v>160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480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160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480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160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448</v>
      </c>
      <c r="AT82" s="8">
        <v>32</v>
      </c>
      <c r="AU82" s="8">
        <v>0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910</v>
      </c>
      <c r="E83" s="16">
        <f>'[3]17'!E85</f>
        <v>0</v>
      </c>
      <c r="F83" s="16">
        <f>'[3]17'!F85</f>
        <v>0</v>
      </c>
      <c r="G83" s="16">
        <f>'[3]17'!G85</f>
        <v>0</v>
      </c>
      <c r="H83" s="17">
        <f t="shared" si="59"/>
        <v>1230</v>
      </c>
      <c r="I83" s="15">
        <f>'[3]17'!J85</f>
        <v>320</v>
      </c>
      <c r="J83" s="16">
        <f>'[3]17'!K85</f>
        <v>0</v>
      </c>
      <c r="K83" s="16">
        <f>'[3]17'!L85</f>
        <v>230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550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230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550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288</v>
      </c>
      <c r="AM83" s="8">
        <f t="shared" si="35"/>
        <v>0</v>
      </c>
      <c r="AN83" s="8">
        <f t="shared" si="35"/>
        <v>230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518</v>
      </c>
      <c r="AT83" s="8">
        <v>32</v>
      </c>
      <c r="AU83" s="8">
        <v>0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910</v>
      </c>
      <c r="E84" s="16">
        <f>'[3]17'!E86</f>
        <v>0</v>
      </c>
      <c r="F84" s="16">
        <f>'[3]17'!F86</f>
        <v>0</v>
      </c>
      <c r="G84" s="16">
        <f>'[3]17'!G86</f>
        <v>0</v>
      </c>
      <c r="H84" s="17">
        <f t="shared" si="59"/>
        <v>1230</v>
      </c>
      <c r="I84" s="15">
        <f>'[3]17'!J86</f>
        <v>320</v>
      </c>
      <c r="J84" s="16">
        <f>'[3]17'!K86</f>
        <v>0</v>
      </c>
      <c r="K84" s="16">
        <f>'[3]17'!L86</f>
        <v>230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550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230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550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288</v>
      </c>
      <c r="AM84" s="8">
        <f t="shared" si="35"/>
        <v>0</v>
      </c>
      <c r="AN84" s="8">
        <f t="shared" si="35"/>
        <v>230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518</v>
      </c>
      <c r="AT84" s="8">
        <v>32</v>
      </c>
      <c r="AU84" s="8">
        <v>0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910</v>
      </c>
      <c r="E85" s="16">
        <f>'[3]17'!E87</f>
        <v>0</v>
      </c>
      <c r="F85" s="16">
        <f>'[3]17'!F87</f>
        <v>0</v>
      </c>
      <c r="G85" s="16">
        <f>'[3]17'!G87</f>
        <v>0</v>
      </c>
      <c r="H85" s="17">
        <f t="shared" si="59"/>
        <v>1230</v>
      </c>
      <c r="I85" s="15">
        <f>'[3]17'!J87</f>
        <v>320</v>
      </c>
      <c r="J85" s="16">
        <f>'[3]17'!K87</f>
        <v>0</v>
      </c>
      <c r="K85" s="16">
        <f>'[3]17'!L87</f>
        <v>230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550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230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550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288</v>
      </c>
      <c r="AM85" s="8">
        <f t="shared" si="35"/>
        <v>0</v>
      </c>
      <c r="AN85" s="8">
        <f t="shared" si="35"/>
        <v>230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518</v>
      </c>
      <c r="AT85" s="8">
        <v>32</v>
      </c>
      <c r="AU85" s="8">
        <v>0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910</v>
      </c>
      <c r="E86" s="16">
        <f>'[3]17'!E88</f>
        <v>0</v>
      </c>
      <c r="F86" s="16">
        <f>'[3]17'!F88</f>
        <v>0</v>
      </c>
      <c r="G86" s="16">
        <f>'[3]17'!G88</f>
        <v>0</v>
      </c>
      <c r="H86" s="17">
        <f t="shared" si="59"/>
        <v>1230</v>
      </c>
      <c r="I86" s="15">
        <f>'[3]17'!J88</f>
        <v>320</v>
      </c>
      <c r="J86" s="16">
        <f>'[3]17'!K88</f>
        <v>0</v>
      </c>
      <c r="K86" s="16">
        <f>'[3]17'!L88</f>
        <v>230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550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230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550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288</v>
      </c>
      <c r="AM86" s="8">
        <f t="shared" si="35"/>
        <v>0</v>
      </c>
      <c r="AN86" s="8">
        <f t="shared" si="35"/>
        <v>230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518</v>
      </c>
      <c r="AT86" s="8">
        <v>32</v>
      </c>
      <c r="AU86" s="8">
        <v>0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910</v>
      </c>
      <c r="E87" s="16">
        <f>'[3]17'!E89</f>
        <v>0</v>
      </c>
      <c r="F87" s="16">
        <f>'[3]17'!F89</f>
        <v>0</v>
      </c>
      <c r="G87" s="16">
        <f>'[3]17'!G89</f>
        <v>0</v>
      </c>
      <c r="H87" s="17">
        <f t="shared" si="59"/>
        <v>1230</v>
      </c>
      <c r="I87" s="15">
        <f>'[3]17'!J89</f>
        <v>320</v>
      </c>
      <c r="J87" s="16">
        <f>'[3]17'!K89</f>
        <v>0</v>
      </c>
      <c r="K87" s="16">
        <f>'[3]17'!L89</f>
        <v>283.26499999999999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603.26499999999999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283.26499999999999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603.26499999999999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288</v>
      </c>
      <c r="AM87" s="8">
        <f t="shared" si="35"/>
        <v>0</v>
      </c>
      <c r="AN87" s="8">
        <f t="shared" si="35"/>
        <v>283.26499999999999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571.26499999999999</v>
      </c>
      <c r="AT87" s="8">
        <v>32</v>
      </c>
      <c r="AU87" s="8">
        <v>0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910</v>
      </c>
      <c r="E88" s="16">
        <f>'[3]17'!E90</f>
        <v>0</v>
      </c>
      <c r="F88" s="16">
        <f>'[3]17'!F90</f>
        <v>0</v>
      </c>
      <c r="G88" s="16">
        <f>'[3]17'!G90</f>
        <v>0</v>
      </c>
      <c r="H88" s="17">
        <f t="shared" si="59"/>
        <v>1230</v>
      </c>
      <c r="I88" s="15">
        <f>'[3]17'!J90</f>
        <v>320</v>
      </c>
      <c r="J88" s="16">
        <f>'[3]17'!K90</f>
        <v>0</v>
      </c>
      <c r="K88" s="16">
        <f>'[3]17'!L90</f>
        <v>283.26499999999999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603.26499999999999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283.26499999999999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603.26499999999999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288</v>
      </c>
      <c r="AM88" s="8">
        <f t="shared" si="35"/>
        <v>0</v>
      </c>
      <c r="AN88" s="8">
        <f t="shared" si="35"/>
        <v>283.26499999999999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571.26499999999999</v>
      </c>
      <c r="AT88" s="8">
        <v>32</v>
      </c>
      <c r="AU88" s="8">
        <v>0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910</v>
      </c>
      <c r="E89" s="16">
        <f>'[3]17'!E91</f>
        <v>0</v>
      </c>
      <c r="F89" s="16">
        <f>'[3]17'!F91</f>
        <v>0</v>
      </c>
      <c r="G89" s="16">
        <f>'[3]17'!G91</f>
        <v>0</v>
      </c>
      <c r="H89" s="17">
        <f t="shared" si="59"/>
        <v>1230</v>
      </c>
      <c r="I89" s="15">
        <f>'[3]17'!J91</f>
        <v>320</v>
      </c>
      <c r="J89" s="16">
        <f>'[3]17'!K91</f>
        <v>0</v>
      </c>
      <c r="K89" s="16">
        <f>'[3]17'!L91</f>
        <v>283.26499999999999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603.26499999999999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283.26499999999999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603.26499999999999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283.26499999999999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539.26499999999999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910</v>
      </c>
      <c r="E90" s="16">
        <f>'[3]17'!E92</f>
        <v>0</v>
      </c>
      <c r="F90" s="16">
        <f>'[3]17'!F92</f>
        <v>0</v>
      </c>
      <c r="G90" s="16">
        <f>'[3]17'!G92</f>
        <v>0</v>
      </c>
      <c r="H90" s="17">
        <f t="shared" si="59"/>
        <v>1230</v>
      </c>
      <c r="I90" s="15">
        <f>'[3]17'!J92</f>
        <v>320</v>
      </c>
      <c r="J90" s="16">
        <f>'[3]17'!K92</f>
        <v>0</v>
      </c>
      <c r="K90" s="16">
        <f>'[3]17'!L92</f>
        <v>283.26499999999999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603.26499999999999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283.26499999999999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603.26499999999999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283.26499999999999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539.26499999999999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910</v>
      </c>
      <c r="E91" s="16">
        <f>'[3]17'!E93</f>
        <v>0</v>
      </c>
      <c r="F91" s="16">
        <f>'[3]17'!F93</f>
        <v>0</v>
      </c>
      <c r="G91" s="16">
        <f>'[3]17'!G93</f>
        <v>0</v>
      </c>
      <c r="H91" s="17">
        <f t="shared" si="59"/>
        <v>1230</v>
      </c>
      <c r="I91" s="15">
        <f>'[3]17'!J93</f>
        <v>320</v>
      </c>
      <c r="J91" s="16">
        <f>'[3]17'!K93</f>
        <v>0</v>
      </c>
      <c r="K91" s="16">
        <f>'[3]17'!L93</f>
        <v>283.26499999999999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603.26499999999999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283.26499999999999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603.26499999999999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283.26499999999999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539.26499999999999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910</v>
      </c>
      <c r="E92" s="16">
        <f>'[3]17'!E94</f>
        <v>0</v>
      </c>
      <c r="F92" s="16">
        <f>'[3]17'!F94</f>
        <v>0</v>
      </c>
      <c r="G92" s="16">
        <f>'[3]17'!G94</f>
        <v>0</v>
      </c>
      <c r="H92" s="17">
        <f t="shared" si="59"/>
        <v>1230</v>
      </c>
      <c r="I92" s="15">
        <f>'[3]17'!J94</f>
        <v>320</v>
      </c>
      <c r="J92" s="16">
        <f>'[3]17'!K94</f>
        <v>0</v>
      </c>
      <c r="K92" s="16">
        <f>'[3]17'!L94</f>
        <v>283.26499999999999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603.26499999999999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283.26499999999999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603.26499999999999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283.26499999999999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539.26499999999999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910</v>
      </c>
      <c r="E93" s="16">
        <f>'[3]17'!E95</f>
        <v>0</v>
      </c>
      <c r="F93" s="16">
        <f>'[3]17'!F95</f>
        <v>0</v>
      </c>
      <c r="G93" s="16">
        <f>'[3]17'!G95</f>
        <v>0</v>
      </c>
      <c r="H93" s="17">
        <f t="shared" si="59"/>
        <v>1230</v>
      </c>
      <c r="I93" s="15">
        <f>'[3]17'!J95</f>
        <v>320</v>
      </c>
      <c r="J93" s="16">
        <f>'[3]17'!K95</f>
        <v>0</v>
      </c>
      <c r="K93" s="16">
        <f>'[3]17'!L95</f>
        <v>283.26499999999999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603.26499999999999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283.26499999999999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603.26499999999999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283.26499999999999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539.26499999999999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910</v>
      </c>
      <c r="E94" s="16">
        <f>'[3]17'!E96</f>
        <v>0</v>
      </c>
      <c r="F94" s="16">
        <f>'[3]17'!F96</f>
        <v>0</v>
      </c>
      <c r="G94" s="16">
        <f>'[3]17'!G96</f>
        <v>0</v>
      </c>
      <c r="H94" s="17">
        <f t="shared" si="59"/>
        <v>1230</v>
      </c>
      <c r="I94" s="15">
        <f>'[3]17'!J96</f>
        <v>320</v>
      </c>
      <c r="J94" s="16">
        <f>'[3]17'!K96</f>
        <v>0</v>
      </c>
      <c r="K94" s="16">
        <f>'[3]17'!L96</f>
        <v>283.26499999999999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603.26499999999999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283.26499999999999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603.26499999999999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283.26499999999999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539.26499999999999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910</v>
      </c>
      <c r="E95" s="16">
        <f>'[3]17'!E97</f>
        <v>0</v>
      </c>
      <c r="F95" s="16">
        <f>'[3]17'!F97</f>
        <v>0</v>
      </c>
      <c r="G95" s="16">
        <f>'[3]17'!G97</f>
        <v>0</v>
      </c>
      <c r="H95" s="17">
        <f t="shared" si="59"/>
        <v>1230</v>
      </c>
      <c r="I95" s="15">
        <f>'[3]17'!J97</f>
        <v>320</v>
      </c>
      <c r="J95" s="16">
        <f>'[3]17'!K97</f>
        <v>0</v>
      </c>
      <c r="K95" s="16">
        <f>'[3]17'!L97</f>
        <v>283.26499999999999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603.26499999999999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283.26499999999999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603.26499999999999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283.26499999999999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539.26499999999999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910</v>
      </c>
      <c r="E96" s="16">
        <f>'[3]17'!E98</f>
        <v>0</v>
      </c>
      <c r="F96" s="16">
        <f>'[3]17'!F98</f>
        <v>0</v>
      </c>
      <c r="G96" s="16">
        <f>'[3]17'!G98</f>
        <v>0</v>
      </c>
      <c r="H96" s="17">
        <f t="shared" si="59"/>
        <v>1230</v>
      </c>
      <c r="I96" s="15">
        <f>'[3]17'!J98</f>
        <v>320</v>
      </c>
      <c r="J96" s="16">
        <f>'[3]17'!K98</f>
        <v>0</v>
      </c>
      <c r="K96" s="16">
        <f>'[3]17'!L98</f>
        <v>283.26499999999999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603.26499999999999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283.26499999999999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603.26499999999999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283.26499999999999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539.26499999999999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910</v>
      </c>
      <c r="E97" s="16">
        <f>'[3]17'!E99</f>
        <v>0</v>
      </c>
      <c r="F97" s="16">
        <f>'[3]17'!F99</f>
        <v>0</v>
      </c>
      <c r="G97" s="16">
        <f>'[3]17'!G99</f>
        <v>0</v>
      </c>
      <c r="H97" s="17">
        <f t="shared" si="59"/>
        <v>1230</v>
      </c>
      <c r="I97" s="15">
        <f>'[3]17'!J99</f>
        <v>320</v>
      </c>
      <c r="J97" s="16">
        <f>'[3]17'!K99</f>
        <v>0</v>
      </c>
      <c r="K97" s="16">
        <f>'[3]17'!L99</f>
        <v>230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550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230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550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230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486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910</v>
      </c>
      <c r="E98" s="16">
        <f>'[3]17'!E100</f>
        <v>0</v>
      </c>
      <c r="F98" s="16">
        <f>'[3]17'!F100</f>
        <v>0</v>
      </c>
      <c r="G98" s="16">
        <f>'[3]17'!G100</f>
        <v>0</v>
      </c>
      <c r="H98" s="17">
        <f t="shared" si="59"/>
        <v>1230</v>
      </c>
      <c r="I98" s="15">
        <f>'[3]17'!J100</f>
        <v>320</v>
      </c>
      <c r="J98" s="16">
        <f>'[3]17'!K100</f>
        <v>0</v>
      </c>
      <c r="K98" s="16">
        <f>'[3]17'!L100</f>
        <v>230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550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230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550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230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486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7.68</v>
      </c>
      <c r="J99" s="15">
        <f t="shared" si="62"/>
        <v>0</v>
      </c>
      <c r="K99" s="15">
        <f t="shared" si="62"/>
        <v>4.3622699999999988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12.042269999999998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4.3622699999999988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12.042269999999998</v>
      </c>
      <c r="X99" s="15">
        <f t="shared" si="62"/>
        <v>0.65281250000000002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0.65281250000000002</v>
      </c>
      <c r="AE99" s="15">
        <f t="shared" si="62"/>
        <v>0.58033749999999995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0.58033749999999995</v>
      </c>
      <c r="AL99" s="15">
        <f t="shared" si="62"/>
        <v>6.4468500000000075</v>
      </c>
      <c r="AM99" s="15">
        <f t="shared" si="62"/>
        <v>0</v>
      </c>
      <c r="AN99" s="15">
        <f t="shared" si="62"/>
        <v>4.3622699999999988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10.809120000000005</v>
      </c>
      <c r="AS99" s="15">
        <f t="shared" si="62"/>
        <v>0</v>
      </c>
      <c r="AT99" s="15">
        <f t="shared" si="62"/>
        <v>0.65288497499999998</v>
      </c>
      <c r="AU99" s="15">
        <f t="shared" si="62"/>
        <v>0.5799081749999998</v>
      </c>
      <c r="AV99" s="15">
        <f t="shared" si="62"/>
        <v>0</v>
      </c>
      <c r="AW99" s="15">
        <f t="shared" si="62"/>
        <v>0.65281250000000002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0.65281250000000002</v>
      </c>
      <c r="BD99" s="15">
        <f t="shared" si="62"/>
        <v>0.58033749999999995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0.58033749999999995</v>
      </c>
      <c r="BK99" s="15"/>
      <c r="BL99" s="15">
        <f t="shared" si="63"/>
        <v>0.65288497499999998</v>
      </c>
      <c r="BM99" s="15">
        <f t="shared" si="63"/>
        <v>0.5799081749999998</v>
      </c>
      <c r="BN99" s="15">
        <f t="shared" si="63"/>
        <v>0.65281250000000002</v>
      </c>
      <c r="BO99" s="15">
        <f t="shared" si="63"/>
        <v>0.58033749999999995</v>
      </c>
      <c r="BP99" s="15">
        <f t="shared" si="63"/>
        <v>7.247499999999096E-5</v>
      </c>
      <c r="BQ99" s="15">
        <f t="shared" si="63"/>
        <v>-4.2932500000001018E-4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45521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45521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290</v>
      </c>
      <c r="G49">
        <f t="shared" si="5"/>
        <v>152</v>
      </c>
      <c r="H49" s="113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290</v>
      </c>
      <c r="G50">
        <f t="shared" si="5"/>
        <v>152</v>
      </c>
      <c r="H50" s="113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290</v>
      </c>
      <c r="G51">
        <f t="shared" si="5"/>
        <v>148</v>
      </c>
      <c r="H51" s="113"/>
      <c r="I51">
        <f>BRPL_EOD!AE51+BRPL_EOD!AF51</f>
        <v>41.75</v>
      </c>
      <c r="J51">
        <f>BYPL_EOD!AE51+BYPL_EOD!AF51</f>
        <v>24</v>
      </c>
      <c r="K51">
        <f>MES_EOD!AE51+MES_EOD!AF51</f>
        <v>8.94</v>
      </c>
      <c r="L51">
        <f>NDMC_EOD!AE51+NDMC_EOD!AF51</f>
        <v>44.31</v>
      </c>
      <c r="M51">
        <f>TPDDL_EOD!AE51+TPDDL_EOD!AF51</f>
        <v>29</v>
      </c>
      <c r="N51">
        <f t="shared" si="0"/>
        <v>148</v>
      </c>
      <c r="O51" s="113">
        <f t="shared" si="1"/>
        <v>0</v>
      </c>
      <c r="P51">
        <v>41.75</v>
      </c>
      <c r="Q51">
        <v>24</v>
      </c>
      <c r="R51">
        <v>8.94</v>
      </c>
      <c r="S51">
        <v>44.31</v>
      </c>
      <c r="T51">
        <v>29</v>
      </c>
      <c r="U51" s="115">
        <f t="shared" si="2"/>
        <v>148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290</v>
      </c>
      <c r="G52">
        <f t="shared" si="5"/>
        <v>148</v>
      </c>
      <c r="H52" s="113"/>
      <c r="I52">
        <f>BRPL_EOD!AE52+BRPL_EOD!AF52</f>
        <v>41.75</v>
      </c>
      <c r="J52">
        <f>BYPL_EOD!AE52+BYPL_EOD!AF52</f>
        <v>24</v>
      </c>
      <c r="K52">
        <f>MES_EOD!AE52+MES_EOD!AF52</f>
        <v>8.94</v>
      </c>
      <c r="L52">
        <f>NDMC_EOD!AE52+NDMC_EOD!AF52</f>
        <v>44.31</v>
      </c>
      <c r="M52">
        <f>TPDDL_EOD!AE52+TPDDL_EOD!AF52</f>
        <v>29</v>
      </c>
      <c r="N52">
        <f t="shared" si="0"/>
        <v>148</v>
      </c>
      <c r="O52" s="113">
        <f t="shared" si="1"/>
        <v>0</v>
      </c>
      <c r="P52">
        <v>41.75</v>
      </c>
      <c r="Q52">
        <v>24</v>
      </c>
      <c r="R52">
        <v>8.94</v>
      </c>
      <c r="S52">
        <v>44.31</v>
      </c>
      <c r="T52">
        <v>29</v>
      </c>
      <c r="U52" s="115">
        <f t="shared" si="2"/>
        <v>148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290</v>
      </c>
      <c r="G53">
        <f t="shared" si="5"/>
        <v>148</v>
      </c>
      <c r="H53" s="113"/>
      <c r="I53">
        <f>BRPL_EOD!AE53+BRPL_EOD!AF53</f>
        <v>41.75</v>
      </c>
      <c r="J53">
        <f>BYPL_EOD!AE53+BYPL_EOD!AF53</f>
        <v>24</v>
      </c>
      <c r="K53">
        <f>MES_EOD!AE53+MES_EOD!AF53</f>
        <v>8.94</v>
      </c>
      <c r="L53">
        <f>NDMC_EOD!AE53+NDMC_EOD!AF53</f>
        <v>44.31</v>
      </c>
      <c r="M53">
        <f>TPDDL_EOD!AE53+TPDDL_EOD!AF53</f>
        <v>29</v>
      </c>
      <c r="N53">
        <f t="shared" si="0"/>
        <v>148</v>
      </c>
      <c r="O53" s="113">
        <f t="shared" si="1"/>
        <v>0</v>
      </c>
      <c r="P53">
        <v>41.75</v>
      </c>
      <c r="Q53">
        <v>24</v>
      </c>
      <c r="R53">
        <v>8.94</v>
      </c>
      <c r="S53">
        <v>44.31</v>
      </c>
      <c r="T53">
        <v>29</v>
      </c>
      <c r="U53" s="115">
        <f t="shared" si="2"/>
        <v>148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290</v>
      </c>
      <c r="G54">
        <f t="shared" si="5"/>
        <v>148</v>
      </c>
      <c r="H54" s="113"/>
      <c r="I54">
        <f>BRPL_EOD!AE54+BRPL_EOD!AF54</f>
        <v>41.75</v>
      </c>
      <c r="J54">
        <f>BYPL_EOD!AE54+BYPL_EOD!AF54</f>
        <v>24</v>
      </c>
      <c r="K54">
        <f>MES_EOD!AE54+MES_EOD!AF54</f>
        <v>8.94</v>
      </c>
      <c r="L54">
        <f>NDMC_EOD!AE54+NDMC_EOD!AF54</f>
        <v>44.31</v>
      </c>
      <c r="M54">
        <f>TPDDL_EOD!AE54+TPDDL_EOD!AF54</f>
        <v>29</v>
      </c>
      <c r="N54">
        <f t="shared" si="0"/>
        <v>148</v>
      </c>
      <c r="O54" s="113">
        <f t="shared" si="1"/>
        <v>0</v>
      </c>
      <c r="P54">
        <v>41.75</v>
      </c>
      <c r="Q54">
        <v>24</v>
      </c>
      <c r="R54">
        <v>8.94</v>
      </c>
      <c r="S54">
        <v>44.31</v>
      </c>
      <c r="T54">
        <v>29</v>
      </c>
      <c r="U54" s="115">
        <f t="shared" si="2"/>
        <v>148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290</v>
      </c>
      <c r="G55">
        <f t="shared" si="5"/>
        <v>148</v>
      </c>
      <c r="H55" s="113"/>
      <c r="I55">
        <f>BRPL_EOD!AE55+BRPL_EOD!AF55</f>
        <v>41.75</v>
      </c>
      <c r="J55">
        <f>BYPL_EOD!AE55+BYPL_EOD!AF55</f>
        <v>24</v>
      </c>
      <c r="K55">
        <f>MES_EOD!AE55+MES_EOD!AF55</f>
        <v>8.94</v>
      </c>
      <c r="L55">
        <f>NDMC_EOD!AE55+NDMC_EOD!AF55</f>
        <v>44.31</v>
      </c>
      <c r="M55">
        <f>TPDDL_EOD!AE55+TPDDL_EOD!AF55</f>
        <v>29</v>
      </c>
      <c r="N55">
        <f t="shared" si="0"/>
        <v>148</v>
      </c>
      <c r="O55" s="113">
        <f t="shared" si="1"/>
        <v>0</v>
      </c>
      <c r="P55">
        <v>41.75</v>
      </c>
      <c r="Q55">
        <v>24</v>
      </c>
      <c r="R55">
        <v>8.94</v>
      </c>
      <c r="S55">
        <v>44.31</v>
      </c>
      <c r="T55">
        <v>29</v>
      </c>
      <c r="U55" s="115">
        <f t="shared" si="2"/>
        <v>148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290</v>
      </c>
      <c r="G56">
        <f t="shared" si="5"/>
        <v>148</v>
      </c>
      <c r="H56" s="113"/>
      <c r="I56">
        <f>BRPL_EOD!AE56+BRPL_EOD!AF56</f>
        <v>41.75</v>
      </c>
      <c r="J56">
        <f>BYPL_EOD!AE56+BYPL_EOD!AF56</f>
        <v>24</v>
      </c>
      <c r="K56">
        <f>MES_EOD!AE56+MES_EOD!AF56</f>
        <v>8.94</v>
      </c>
      <c r="L56">
        <f>NDMC_EOD!AE56+NDMC_EOD!AF56</f>
        <v>44.31</v>
      </c>
      <c r="M56">
        <f>TPDDL_EOD!AE56+TPDDL_EOD!AF56</f>
        <v>29</v>
      </c>
      <c r="N56">
        <f t="shared" si="0"/>
        <v>148</v>
      </c>
      <c r="O56" s="113">
        <f t="shared" si="1"/>
        <v>0</v>
      </c>
      <c r="P56">
        <v>41.75</v>
      </c>
      <c r="Q56">
        <v>24</v>
      </c>
      <c r="R56">
        <v>8.94</v>
      </c>
      <c r="S56">
        <v>44.31</v>
      </c>
      <c r="T56">
        <v>29</v>
      </c>
      <c r="U56" s="115">
        <f t="shared" si="2"/>
        <v>148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290</v>
      </c>
      <c r="G57">
        <f t="shared" si="5"/>
        <v>148</v>
      </c>
      <c r="H57" s="113"/>
      <c r="I57">
        <f>BRPL_EOD!AE57+BRPL_EOD!AF57</f>
        <v>41.75</v>
      </c>
      <c r="J57">
        <f>BYPL_EOD!AE57+BYPL_EOD!AF57</f>
        <v>24</v>
      </c>
      <c r="K57">
        <f>MES_EOD!AE57+MES_EOD!AF57</f>
        <v>8.94</v>
      </c>
      <c r="L57">
        <f>NDMC_EOD!AE57+NDMC_EOD!AF57</f>
        <v>44.31</v>
      </c>
      <c r="M57">
        <f>TPDDL_EOD!AE57+TPDDL_EOD!AF57</f>
        <v>29</v>
      </c>
      <c r="N57">
        <f t="shared" si="0"/>
        <v>148</v>
      </c>
      <c r="O57" s="113">
        <f t="shared" si="1"/>
        <v>0</v>
      </c>
      <c r="P57">
        <v>41.75</v>
      </c>
      <c r="Q57">
        <v>24</v>
      </c>
      <c r="R57">
        <v>8.94</v>
      </c>
      <c r="S57">
        <v>44.31</v>
      </c>
      <c r="T57">
        <v>29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290</v>
      </c>
      <c r="G58">
        <f t="shared" si="5"/>
        <v>148</v>
      </c>
      <c r="H58" s="113"/>
      <c r="I58">
        <f>BRPL_EOD!AE58+BRPL_EOD!AF58</f>
        <v>41.75</v>
      </c>
      <c r="J58">
        <f>BYPL_EOD!AE58+BYPL_EOD!AF58</f>
        <v>24</v>
      </c>
      <c r="K58">
        <f>MES_EOD!AE58+MES_EOD!AF58</f>
        <v>8.94</v>
      </c>
      <c r="L58">
        <f>NDMC_EOD!AE58+NDMC_EOD!AF58</f>
        <v>44.31</v>
      </c>
      <c r="M58">
        <f>TPDDL_EOD!AE58+TPDDL_EOD!AF58</f>
        <v>29</v>
      </c>
      <c r="N58">
        <f t="shared" si="0"/>
        <v>148</v>
      </c>
      <c r="O58" s="113">
        <f t="shared" si="1"/>
        <v>0</v>
      </c>
      <c r="P58">
        <v>41.75</v>
      </c>
      <c r="Q58">
        <v>24</v>
      </c>
      <c r="R58">
        <v>8.94</v>
      </c>
      <c r="S58">
        <v>44.31</v>
      </c>
      <c r="T58">
        <v>29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290</v>
      </c>
      <c r="G59">
        <f t="shared" si="5"/>
        <v>148</v>
      </c>
      <c r="H59" s="113"/>
      <c r="I59">
        <f>BRPL_EOD!AE59+BRPL_EOD!AF59</f>
        <v>41.75</v>
      </c>
      <c r="J59">
        <f>BYPL_EOD!AE59+BYPL_EOD!AF59</f>
        <v>24</v>
      </c>
      <c r="K59">
        <f>MES_EOD!AE59+MES_EOD!AF59</f>
        <v>8.94</v>
      </c>
      <c r="L59">
        <f>NDMC_EOD!AE59+NDMC_EOD!AF59</f>
        <v>44.31</v>
      </c>
      <c r="M59">
        <f>TPDDL_EOD!AE59+TPDDL_EOD!AF59</f>
        <v>29</v>
      </c>
      <c r="N59">
        <f t="shared" si="0"/>
        <v>148</v>
      </c>
      <c r="O59" s="113">
        <f t="shared" si="1"/>
        <v>0</v>
      </c>
      <c r="P59">
        <v>41.75</v>
      </c>
      <c r="Q59">
        <v>24</v>
      </c>
      <c r="R59">
        <v>8.94</v>
      </c>
      <c r="S59">
        <v>44.31</v>
      </c>
      <c r="T59">
        <v>29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290</v>
      </c>
      <c r="G60">
        <f t="shared" si="5"/>
        <v>148</v>
      </c>
      <c r="H60" s="113"/>
      <c r="I60">
        <f>BRPL_EOD!AE60+BRPL_EOD!AF60</f>
        <v>41.75</v>
      </c>
      <c r="J60">
        <f>BYPL_EOD!AE60+BYPL_EOD!AF60</f>
        <v>24</v>
      </c>
      <c r="K60">
        <f>MES_EOD!AE60+MES_EOD!AF60</f>
        <v>8.94</v>
      </c>
      <c r="L60">
        <f>NDMC_EOD!AE60+NDMC_EOD!AF60</f>
        <v>44.31</v>
      </c>
      <c r="M60">
        <f>TPDDL_EOD!AE60+TPDDL_EOD!AF60</f>
        <v>29</v>
      </c>
      <c r="N60">
        <f t="shared" si="0"/>
        <v>148</v>
      </c>
      <c r="O60" s="113">
        <f t="shared" si="1"/>
        <v>0</v>
      </c>
      <c r="P60">
        <v>41.75</v>
      </c>
      <c r="Q60">
        <v>24</v>
      </c>
      <c r="R60">
        <v>8.94</v>
      </c>
      <c r="S60">
        <v>44.31</v>
      </c>
      <c r="T60">
        <v>29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290</v>
      </c>
      <c r="G61">
        <f t="shared" si="5"/>
        <v>148</v>
      </c>
      <c r="H61" s="113"/>
      <c r="I61">
        <f>BRPL_EOD!AE61+BRPL_EOD!AF61</f>
        <v>41.75</v>
      </c>
      <c r="J61">
        <f>BYPL_EOD!AE61+BYPL_EOD!AF61</f>
        <v>24</v>
      </c>
      <c r="K61">
        <f>MES_EOD!AE61+MES_EOD!AF61</f>
        <v>8.94</v>
      </c>
      <c r="L61">
        <f>NDMC_EOD!AE61+NDMC_EOD!AF61</f>
        <v>44.31</v>
      </c>
      <c r="M61">
        <f>TPDDL_EOD!AE61+TPDDL_EOD!AF61</f>
        <v>29</v>
      </c>
      <c r="N61">
        <f t="shared" si="0"/>
        <v>148</v>
      </c>
      <c r="O61" s="113">
        <f t="shared" si="1"/>
        <v>0</v>
      </c>
      <c r="P61">
        <v>41.75</v>
      </c>
      <c r="Q61">
        <v>24</v>
      </c>
      <c r="R61">
        <v>8.94</v>
      </c>
      <c r="S61">
        <v>44.31</v>
      </c>
      <c r="T61">
        <v>29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290</v>
      </c>
      <c r="G62">
        <f t="shared" si="5"/>
        <v>148</v>
      </c>
      <c r="H62" s="113"/>
      <c r="I62">
        <f>BRPL_EOD!AE62+BRPL_EOD!AF62</f>
        <v>41.75</v>
      </c>
      <c r="J62">
        <f>BYPL_EOD!AE62+BYPL_EOD!AF62</f>
        <v>24</v>
      </c>
      <c r="K62">
        <f>MES_EOD!AE62+MES_EOD!AF62</f>
        <v>8.94</v>
      </c>
      <c r="L62">
        <f>NDMC_EOD!AE62+NDMC_EOD!AF62</f>
        <v>44.31</v>
      </c>
      <c r="M62">
        <f>TPDDL_EOD!AE62+TPDDL_EOD!AF62</f>
        <v>29</v>
      </c>
      <c r="N62">
        <f t="shared" si="0"/>
        <v>148</v>
      </c>
      <c r="O62" s="113">
        <f t="shared" si="1"/>
        <v>0</v>
      </c>
      <c r="P62">
        <v>41.75</v>
      </c>
      <c r="Q62">
        <v>24</v>
      </c>
      <c r="R62">
        <v>8.94</v>
      </c>
      <c r="S62">
        <v>44.31</v>
      </c>
      <c r="T62">
        <v>29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290</v>
      </c>
      <c r="G63">
        <f t="shared" si="5"/>
        <v>148</v>
      </c>
      <c r="H63" s="113"/>
      <c r="I63">
        <f>BRPL_EOD!AE63+BRPL_EOD!AF63</f>
        <v>41.75</v>
      </c>
      <c r="J63">
        <f>BYPL_EOD!AE63+BYPL_EOD!AF63</f>
        <v>24</v>
      </c>
      <c r="K63">
        <f>MES_EOD!AE63+MES_EOD!AF63</f>
        <v>8.94</v>
      </c>
      <c r="L63">
        <f>NDMC_EOD!AE63+NDMC_EOD!AF63</f>
        <v>44.31</v>
      </c>
      <c r="M63">
        <f>TPDDL_EOD!AE63+TPDDL_EOD!AF63</f>
        <v>29</v>
      </c>
      <c r="N63">
        <f t="shared" si="0"/>
        <v>148</v>
      </c>
      <c r="O63" s="113">
        <f t="shared" si="1"/>
        <v>0</v>
      </c>
      <c r="P63">
        <v>41.75</v>
      </c>
      <c r="Q63">
        <v>24</v>
      </c>
      <c r="R63">
        <v>8.94</v>
      </c>
      <c r="S63">
        <v>44.31</v>
      </c>
      <c r="T63">
        <v>29</v>
      </c>
      <c r="U63" s="115">
        <f t="shared" si="2"/>
        <v>148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290</v>
      </c>
      <c r="G64">
        <f t="shared" si="5"/>
        <v>148</v>
      </c>
      <c r="H64" s="113"/>
      <c r="I64">
        <f>BRPL_EOD!AE64+BRPL_EOD!AF64</f>
        <v>41.75</v>
      </c>
      <c r="J64">
        <f>BYPL_EOD!AE64+BYPL_EOD!AF64</f>
        <v>24</v>
      </c>
      <c r="K64">
        <f>MES_EOD!AE64+MES_EOD!AF64</f>
        <v>8.94</v>
      </c>
      <c r="L64">
        <f>NDMC_EOD!AE64+NDMC_EOD!AF64</f>
        <v>44.31</v>
      </c>
      <c r="M64">
        <f>TPDDL_EOD!AE64+TPDDL_EOD!AF64</f>
        <v>29</v>
      </c>
      <c r="N64">
        <f t="shared" si="0"/>
        <v>148</v>
      </c>
      <c r="O64" s="113">
        <f t="shared" si="1"/>
        <v>0</v>
      </c>
      <c r="P64">
        <v>41.75</v>
      </c>
      <c r="Q64">
        <v>24</v>
      </c>
      <c r="R64">
        <v>8.94</v>
      </c>
      <c r="S64">
        <v>44.31</v>
      </c>
      <c r="T64">
        <v>29</v>
      </c>
      <c r="U64" s="115">
        <f t="shared" si="2"/>
        <v>148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290</v>
      </c>
      <c r="G65">
        <f t="shared" si="5"/>
        <v>148</v>
      </c>
      <c r="H65" s="113"/>
      <c r="I65">
        <f>BRPL_EOD!AE65+BRPL_EOD!AF65</f>
        <v>41.75</v>
      </c>
      <c r="J65">
        <f>BYPL_EOD!AE65+BYPL_EOD!AF65</f>
        <v>24</v>
      </c>
      <c r="K65">
        <f>MES_EOD!AE65+MES_EOD!AF65</f>
        <v>8.94</v>
      </c>
      <c r="L65">
        <f>NDMC_EOD!AE65+NDMC_EOD!AF65</f>
        <v>44.31</v>
      </c>
      <c r="M65">
        <f>TPDDL_EOD!AE65+TPDDL_EOD!AF65</f>
        <v>29</v>
      </c>
      <c r="N65">
        <f t="shared" si="0"/>
        <v>148</v>
      </c>
      <c r="O65" s="113">
        <f t="shared" si="1"/>
        <v>0</v>
      </c>
      <c r="P65">
        <v>41.75</v>
      </c>
      <c r="Q65">
        <v>24</v>
      </c>
      <c r="R65">
        <v>8.94</v>
      </c>
      <c r="S65">
        <v>44.31</v>
      </c>
      <c r="T65">
        <v>29</v>
      </c>
      <c r="U65" s="115">
        <f t="shared" si="2"/>
        <v>148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290</v>
      </c>
      <c r="G66">
        <f t="shared" si="5"/>
        <v>148</v>
      </c>
      <c r="H66" s="113"/>
      <c r="I66">
        <f>BRPL_EOD!AE66+BRPL_EOD!AF66</f>
        <v>41.75</v>
      </c>
      <c r="J66">
        <f>BYPL_EOD!AE66+BYPL_EOD!AF66</f>
        <v>24</v>
      </c>
      <c r="K66">
        <f>MES_EOD!AE66+MES_EOD!AF66</f>
        <v>8.94</v>
      </c>
      <c r="L66">
        <f>NDMC_EOD!AE66+NDMC_EOD!AF66</f>
        <v>44.31</v>
      </c>
      <c r="M66">
        <f>TPDDL_EOD!AE66+TPDDL_EOD!AF66</f>
        <v>29</v>
      </c>
      <c r="N66">
        <f t="shared" si="0"/>
        <v>148</v>
      </c>
      <c r="O66" s="113">
        <f t="shared" si="1"/>
        <v>0</v>
      </c>
      <c r="P66">
        <v>41.75</v>
      </c>
      <c r="Q66">
        <v>24</v>
      </c>
      <c r="R66">
        <v>8.94</v>
      </c>
      <c r="S66">
        <v>44.31</v>
      </c>
      <c r="T66">
        <v>29</v>
      </c>
      <c r="U66" s="115">
        <f t="shared" si="2"/>
        <v>148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290</v>
      </c>
      <c r="G67">
        <f t="shared" si="5"/>
        <v>148</v>
      </c>
      <c r="H67" s="113"/>
      <c r="I67">
        <f>BRPL_EOD!AE67+BRPL_EOD!AF67</f>
        <v>41.75</v>
      </c>
      <c r="J67">
        <f>BYPL_EOD!AE67+BYPL_EOD!AF67</f>
        <v>24</v>
      </c>
      <c r="K67">
        <f>MES_EOD!AE67+MES_EOD!AF67</f>
        <v>8.94</v>
      </c>
      <c r="L67">
        <f>NDMC_EOD!AE67+NDMC_EOD!AF67</f>
        <v>44.31</v>
      </c>
      <c r="M67">
        <f>TPDDL_EOD!AE67+TPDDL_EOD!AF67</f>
        <v>29</v>
      </c>
      <c r="N67">
        <f t="shared" ref="N67:N98" si="6">SUM(I67:M67)</f>
        <v>148</v>
      </c>
      <c r="O67" s="113">
        <f t="shared" ref="O67:O98" si="7">G67-N67</f>
        <v>0</v>
      </c>
      <c r="P67">
        <v>41.75</v>
      </c>
      <c r="Q67">
        <v>24</v>
      </c>
      <c r="R67">
        <v>8.94</v>
      </c>
      <c r="S67">
        <v>44.31</v>
      </c>
      <c r="T67">
        <v>29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290</v>
      </c>
      <c r="G68">
        <f t="shared" ref="G68:G98" si="11">D68+E68</f>
        <v>150</v>
      </c>
      <c r="H68" s="113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3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5">
        <f t="shared" si="8"/>
        <v>150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290</v>
      </c>
      <c r="G69">
        <f t="shared" si="11"/>
        <v>150</v>
      </c>
      <c r="H69" s="113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3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5">
        <f t="shared" si="8"/>
        <v>150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290</v>
      </c>
      <c r="G70">
        <f t="shared" si="11"/>
        <v>150</v>
      </c>
      <c r="H70" s="113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3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5">
        <f t="shared" si="8"/>
        <v>150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290</v>
      </c>
      <c r="G71">
        <f t="shared" si="11"/>
        <v>150</v>
      </c>
      <c r="H71" s="113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3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5">
        <f t="shared" si="8"/>
        <v>150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290</v>
      </c>
      <c r="G72">
        <f t="shared" si="11"/>
        <v>150</v>
      </c>
      <c r="H72" s="113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3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5">
        <f t="shared" si="8"/>
        <v>150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290</v>
      </c>
      <c r="G73">
        <f t="shared" si="11"/>
        <v>150</v>
      </c>
      <c r="H73" s="113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3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5">
        <f t="shared" si="8"/>
        <v>150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290</v>
      </c>
      <c r="G74">
        <f t="shared" si="11"/>
        <v>150</v>
      </c>
      <c r="H74" s="113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29</v>
      </c>
      <c r="N74">
        <f t="shared" si="6"/>
        <v>150</v>
      </c>
      <c r="O74" s="113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29</v>
      </c>
      <c r="U74" s="115">
        <f t="shared" si="8"/>
        <v>150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290</v>
      </c>
      <c r="G75">
        <f t="shared" si="11"/>
        <v>152</v>
      </c>
      <c r="H75" s="113"/>
      <c r="I75">
        <f>BRPL_EOD!AE75+BRPL_EOD!AF75</f>
        <v>43.12</v>
      </c>
      <c r="J75">
        <f>BYPL_EOD!AE75+BYPL_EOD!AF75</f>
        <v>24.49</v>
      </c>
      <c r="K75">
        <f>MES_EOD!AE75+MES_EOD!AF75</f>
        <v>9.24</v>
      </c>
      <c r="L75">
        <f>NDMC_EOD!AE75+NDMC_EOD!AF75</f>
        <v>45.77</v>
      </c>
      <c r="M75">
        <f>TPDDL_EOD!AE75+TPDDL_EOD!AF75</f>
        <v>29.38</v>
      </c>
      <c r="N75">
        <f t="shared" si="6"/>
        <v>152</v>
      </c>
      <c r="O75" s="113">
        <f t="shared" si="7"/>
        <v>0</v>
      </c>
      <c r="P75">
        <v>43.12</v>
      </c>
      <c r="Q75">
        <v>24.49</v>
      </c>
      <c r="R75">
        <v>9.24</v>
      </c>
      <c r="S75">
        <v>45.77</v>
      </c>
      <c r="T75">
        <v>29.38</v>
      </c>
      <c r="U75" s="115">
        <f t="shared" si="8"/>
        <v>152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290</v>
      </c>
      <c r="G76">
        <f t="shared" si="11"/>
        <v>152</v>
      </c>
      <c r="H76" s="113"/>
      <c r="I76">
        <f>BRPL_EOD!AE76+BRPL_EOD!AF76</f>
        <v>43.12</v>
      </c>
      <c r="J76">
        <f>BYPL_EOD!AE76+BYPL_EOD!AF76</f>
        <v>24.49</v>
      </c>
      <c r="K76">
        <f>MES_EOD!AE76+MES_EOD!AF76</f>
        <v>9.24</v>
      </c>
      <c r="L76">
        <f>NDMC_EOD!AE76+NDMC_EOD!AF76</f>
        <v>45.77</v>
      </c>
      <c r="M76">
        <f>TPDDL_EOD!AE76+TPDDL_EOD!AF76</f>
        <v>29.38</v>
      </c>
      <c r="N76">
        <f t="shared" si="6"/>
        <v>152</v>
      </c>
      <c r="O76" s="113">
        <f t="shared" si="7"/>
        <v>0</v>
      </c>
      <c r="P76">
        <v>43.12</v>
      </c>
      <c r="Q76">
        <v>24.49</v>
      </c>
      <c r="R76">
        <v>9.24</v>
      </c>
      <c r="S76">
        <v>45.77</v>
      </c>
      <c r="T76">
        <v>29.38</v>
      </c>
      <c r="U76" s="115">
        <f t="shared" si="8"/>
        <v>152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290</v>
      </c>
      <c r="G77">
        <f t="shared" si="11"/>
        <v>152</v>
      </c>
      <c r="H77" s="113"/>
      <c r="I77">
        <f>BRPL_EOD!AE77+BRPL_EOD!AF77</f>
        <v>43.12</v>
      </c>
      <c r="J77">
        <f>BYPL_EOD!AE77+BYPL_EOD!AF77</f>
        <v>24.49</v>
      </c>
      <c r="K77">
        <f>MES_EOD!AE77+MES_EOD!AF77</f>
        <v>9.24</v>
      </c>
      <c r="L77">
        <f>NDMC_EOD!AE77+NDMC_EOD!AF77</f>
        <v>45.77</v>
      </c>
      <c r="M77">
        <f>TPDDL_EOD!AE77+TPDDL_EOD!AF77</f>
        <v>29.38</v>
      </c>
      <c r="N77">
        <f t="shared" si="6"/>
        <v>152</v>
      </c>
      <c r="O77" s="113">
        <f t="shared" si="7"/>
        <v>0</v>
      </c>
      <c r="P77">
        <v>43.12</v>
      </c>
      <c r="Q77">
        <v>24.49</v>
      </c>
      <c r="R77">
        <v>9.24</v>
      </c>
      <c r="S77">
        <v>45.77</v>
      </c>
      <c r="T77">
        <v>29.38</v>
      </c>
      <c r="U77" s="115">
        <f t="shared" si="8"/>
        <v>152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290</v>
      </c>
      <c r="G78">
        <f t="shared" si="11"/>
        <v>152</v>
      </c>
      <c r="H78" s="113"/>
      <c r="I78">
        <f>BRPL_EOD!AE78+BRPL_EOD!AF78</f>
        <v>43.12</v>
      </c>
      <c r="J78">
        <f>BYPL_EOD!AE78+BYPL_EOD!AF78</f>
        <v>24.49</v>
      </c>
      <c r="K78">
        <f>MES_EOD!AE78+MES_EOD!AF78</f>
        <v>9.24</v>
      </c>
      <c r="L78">
        <f>NDMC_EOD!AE78+NDMC_EOD!AF78</f>
        <v>45.77</v>
      </c>
      <c r="M78">
        <f>TPDDL_EOD!AE78+TPDDL_EOD!AF78</f>
        <v>29.38</v>
      </c>
      <c r="N78">
        <f t="shared" si="6"/>
        <v>152</v>
      </c>
      <c r="O78" s="113">
        <f t="shared" si="7"/>
        <v>0</v>
      </c>
      <c r="P78">
        <v>43.12</v>
      </c>
      <c r="Q78">
        <v>24.49</v>
      </c>
      <c r="R78">
        <v>9.24</v>
      </c>
      <c r="S78">
        <v>45.77</v>
      </c>
      <c r="T78">
        <v>29.38</v>
      </c>
      <c r="U78" s="115">
        <f t="shared" si="8"/>
        <v>152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290</v>
      </c>
      <c r="G79">
        <f t="shared" si="11"/>
        <v>152</v>
      </c>
      <c r="H79" s="113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3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5">
        <f t="shared" si="8"/>
        <v>152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290</v>
      </c>
      <c r="G80">
        <f t="shared" si="11"/>
        <v>152</v>
      </c>
      <c r="H80" s="113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3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5">
        <f t="shared" si="8"/>
        <v>152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290</v>
      </c>
      <c r="G81">
        <f t="shared" si="11"/>
        <v>152</v>
      </c>
      <c r="H81" s="113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3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5">
        <f t="shared" si="8"/>
        <v>152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290</v>
      </c>
      <c r="G82">
        <f t="shared" si="11"/>
        <v>152</v>
      </c>
      <c r="H82" s="113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3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5">
        <f t="shared" si="8"/>
        <v>152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290</v>
      </c>
      <c r="G83">
        <f t="shared" si="11"/>
        <v>152</v>
      </c>
      <c r="H83" s="113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3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5">
        <f t="shared" si="8"/>
        <v>152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290</v>
      </c>
      <c r="G84">
        <f t="shared" si="11"/>
        <v>152</v>
      </c>
      <c r="H84" s="113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3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5">
        <f t="shared" si="8"/>
        <v>152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290</v>
      </c>
      <c r="G85">
        <f t="shared" si="11"/>
        <v>152</v>
      </c>
      <c r="H85" s="113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3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5">
        <f t="shared" si="8"/>
        <v>152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3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3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5">
        <f t="shared" si="8"/>
        <v>152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290</v>
      </c>
      <c r="G87">
        <f t="shared" si="11"/>
        <v>152</v>
      </c>
      <c r="H87" s="113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3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5">
        <f t="shared" si="8"/>
        <v>152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290</v>
      </c>
      <c r="G88">
        <f t="shared" si="11"/>
        <v>152</v>
      </c>
      <c r="H88" s="113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3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5">
        <f t="shared" si="8"/>
        <v>152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290</v>
      </c>
      <c r="G89">
        <f t="shared" si="11"/>
        <v>152</v>
      </c>
      <c r="H89" s="113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3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5">
        <f t="shared" si="8"/>
        <v>152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290</v>
      </c>
      <c r="G90">
        <f t="shared" si="11"/>
        <v>152</v>
      </c>
      <c r="H90" s="113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3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5">
        <f t="shared" si="8"/>
        <v>152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290</v>
      </c>
      <c r="G91">
        <f t="shared" si="11"/>
        <v>152</v>
      </c>
      <c r="H91" s="113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3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5">
        <f t="shared" si="8"/>
        <v>152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3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3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5">
        <f t="shared" si="8"/>
        <v>152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290</v>
      </c>
      <c r="G93">
        <f t="shared" si="11"/>
        <v>152</v>
      </c>
      <c r="H93" s="113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3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5">
        <f t="shared" si="8"/>
        <v>152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290</v>
      </c>
      <c r="G94">
        <f t="shared" si="11"/>
        <v>152</v>
      </c>
      <c r="H94" s="113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3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5">
        <f t="shared" si="8"/>
        <v>152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290</v>
      </c>
      <c r="G95">
        <f t="shared" si="11"/>
        <v>152</v>
      </c>
      <c r="H95" s="113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3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5">
        <f t="shared" si="8"/>
        <v>152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290</v>
      </c>
      <c r="G96">
        <f t="shared" si="11"/>
        <v>152</v>
      </c>
      <c r="H96" s="113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3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5">
        <f t="shared" si="8"/>
        <v>152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290</v>
      </c>
      <c r="G97">
        <f t="shared" si="11"/>
        <v>152</v>
      </c>
      <c r="H97" s="113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3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5">
        <f t="shared" si="8"/>
        <v>152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290</v>
      </c>
      <c r="G98">
        <f t="shared" si="11"/>
        <v>152</v>
      </c>
      <c r="H98" s="113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3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5">
        <f t="shared" si="8"/>
        <v>152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3.6274999999999999</v>
      </c>
      <c r="E99" s="115">
        <f t="shared" si="12"/>
        <v>0</v>
      </c>
      <c r="F99" s="115">
        <f t="shared" si="12"/>
        <v>6.96</v>
      </c>
      <c r="G99" s="115">
        <f t="shared" si="12"/>
        <v>3.6274999999999999</v>
      </c>
      <c r="H99" s="115"/>
      <c r="I99" s="115">
        <f t="shared" si="12"/>
        <v>1.0280599999999991</v>
      </c>
      <c r="J99" s="115">
        <f t="shared" si="12"/>
        <v>0.58511749999999962</v>
      </c>
      <c r="K99" s="115">
        <f t="shared" si="12"/>
        <v>0.22025750000000027</v>
      </c>
      <c r="L99" s="115">
        <f t="shared" si="12"/>
        <v>1.0912250000000003</v>
      </c>
      <c r="M99" s="115">
        <f t="shared" si="12"/>
        <v>0.70284000000000102</v>
      </c>
      <c r="N99" s="115">
        <f t="shared" si="12"/>
        <v>3.6274999999999999</v>
      </c>
      <c r="O99" s="115">
        <f t="shared" si="12"/>
        <v>0</v>
      </c>
      <c r="P99" s="115">
        <f t="shared" si="12"/>
        <v>1.0280599999999991</v>
      </c>
      <c r="Q99" s="115">
        <f t="shared" si="12"/>
        <v>0.58511749999999962</v>
      </c>
      <c r="R99" s="115">
        <f t="shared" si="12"/>
        <v>0.22025750000000027</v>
      </c>
      <c r="S99" s="115">
        <f t="shared" si="12"/>
        <v>1.0912250000000003</v>
      </c>
      <c r="T99" s="115">
        <f t="shared" si="12"/>
        <v>0.70284000000000102</v>
      </c>
      <c r="U99" s="115">
        <f t="shared" si="12"/>
        <v>3.6274999999999999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13.43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9.6</v>
      </c>
      <c r="N3">
        <f t="shared" ref="N3:N66" si="0">SUM(I3:M3)</f>
        <v>33.11</v>
      </c>
      <c r="O3" s="113">
        <f t="shared" ref="O3:O66" si="1">G3-N3</f>
        <v>0.49000000000000199</v>
      </c>
      <c r="P3">
        <v>13.628752642706132</v>
      </c>
      <c r="Q3">
        <v>8.1183932346723058</v>
      </c>
      <c r="R3">
        <v>0</v>
      </c>
      <c r="S3">
        <v>2.1107822410147992</v>
      </c>
      <c r="T3">
        <v>9.7420718816067655</v>
      </c>
      <c r="U3" s="115">
        <f t="shared" ref="U3:U66" si="2">SUM(P3:T3)</f>
        <v>33.6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13.43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9.6</v>
      </c>
      <c r="N4">
        <f t="shared" si="0"/>
        <v>33.11</v>
      </c>
      <c r="O4" s="113">
        <f t="shared" si="1"/>
        <v>0.49000000000000199</v>
      </c>
      <c r="P4">
        <v>13.628752642706132</v>
      </c>
      <c r="Q4">
        <v>8.1183932346723058</v>
      </c>
      <c r="R4">
        <v>0</v>
      </c>
      <c r="S4">
        <v>2.1107822410147992</v>
      </c>
      <c r="T4">
        <v>9.7420718816067655</v>
      </c>
      <c r="U4" s="115">
        <f t="shared" si="2"/>
        <v>33.6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13.43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9.6</v>
      </c>
      <c r="N5">
        <f t="shared" si="0"/>
        <v>33.11</v>
      </c>
      <c r="O5" s="113">
        <f t="shared" si="1"/>
        <v>0.49000000000000199</v>
      </c>
      <c r="P5">
        <v>13.628752642706132</v>
      </c>
      <c r="Q5">
        <v>8.1183932346723058</v>
      </c>
      <c r="R5">
        <v>0</v>
      </c>
      <c r="S5">
        <v>2.1107822410147992</v>
      </c>
      <c r="T5">
        <v>9.7420718816067655</v>
      </c>
      <c r="U5" s="115">
        <f t="shared" si="2"/>
        <v>33.6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13.43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9.6</v>
      </c>
      <c r="N6">
        <f t="shared" si="0"/>
        <v>33.11</v>
      </c>
      <c r="O6" s="113">
        <f t="shared" si="1"/>
        <v>0.49000000000000199</v>
      </c>
      <c r="P6">
        <v>13.628752642706132</v>
      </c>
      <c r="Q6">
        <v>8.1183932346723058</v>
      </c>
      <c r="R6">
        <v>0</v>
      </c>
      <c r="S6">
        <v>2.1107822410147992</v>
      </c>
      <c r="T6">
        <v>9.7420718816067655</v>
      </c>
      <c r="U6" s="115">
        <f t="shared" si="2"/>
        <v>33.6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13.43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9.6</v>
      </c>
      <c r="N7">
        <f t="shared" si="0"/>
        <v>33.11</v>
      </c>
      <c r="O7" s="113">
        <f t="shared" si="1"/>
        <v>0.49000000000000199</v>
      </c>
      <c r="P7">
        <v>13.628752642706132</v>
      </c>
      <c r="Q7">
        <v>8.1183932346723058</v>
      </c>
      <c r="R7">
        <v>0</v>
      </c>
      <c r="S7">
        <v>2.1107822410147992</v>
      </c>
      <c r="T7">
        <v>9.7420718816067655</v>
      </c>
      <c r="U7" s="115">
        <f t="shared" si="2"/>
        <v>33.6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13.43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9.6</v>
      </c>
      <c r="N8">
        <f t="shared" si="0"/>
        <v>33.11</v>
      </c>
      <c r="O8" s="113">
        <f t="shared" si="1"/>
        <v>0.49000000000000199</v>
      </c>
      <c r="P8">
        <v>13.628752642706132</v>
      </c>
      <c r="Q8">
        <v>8.1183932346723058</v>
      </c>
      <c r="R8">
        <v>0</v>
      </c>
      <c r="S8">
        <v>2.1107822410147992</v>
      </c>
      <c r="T8">
        <v>9.7420718816067655</v>
      </c>
      <c r="U8" s="115">
        <f t="shared" si="2"/>
        <v>33.6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13.43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9.6</v>
      </c>
      <c r="N9">
        <f t="shared" si="0"/>
        <v>33.11</v>
      </c>
      <c r="O9" s="113">
        <f t="shared" si="1"/>
        <v>0.49000000000000199</v>
      </c>
      <c r="P9">
        <v>13.628752642706132</v>
      </c>
      <c r="Q9">
        <v>8.1183932346723058</v>
      </c>
      <c r="R9">
        <v>0</v>
      </c>
      <c r="S9">
        <v>2.1107822410147992</v>
      </c>
      <c r="T9">
        <v>9.7420718816067655</v>
      </c>
      <c r="U9" s="115">
        <f t="shared" si="2"/>
        <v>33.6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13.43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9.6</v>
      </c>
      <c r="N10">
        <f t="shared" si="0"/>
        <v>33.11</v>
      </c>
      <c r="O10" s="113">
        <f t="shared" si="1"/>
        <v>0.49000000000000199</v>
      </c>
      <c r="P10">
        <v>13.628752642706132</v>
      </c>
      <c r="Q10">
        <v>8.1183932346723058</v>
      </c>
      <c r="R10">
        <v>0</v>
      </c>
      <c r="S10">
        <v>2.1107822410147992</v>
      </c>
      <c r="T10">
        <v>9.7420718816067655</v>
      </c>
      <c r="U10" s="115">
        <f t="shared" si="2"/>
        <v>33.6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13.43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9.6</v>
      </c>
      <c r="N11">
        <f t="shared" si="0"/>
        <v>33.11</v>
      </c>
      <c r="O11" s="113">
        <f t="shared" si="1"/>
        <v>0.49000000000000199</v>
      </c>
      <c r="P11">
        <v>13.628752642706132</v>
      </c>
      <c r="Q11">
        <v>8.1183932346723058</v>
      </c>
      <c r="R11">
        <v>0</v>
      </c>
      <c r="S11">
        <v>2.1107822410147992</v>
      </c>
      <c r="T11">
        <v>9.7420718816067655</v>
      </c>
      <c r="U11" s="115">
        <f t="shared" si="2"/>
        <v>33.6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13.43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9.6</v>
      </c>
      <c r="N12">
        <f t="shared" si="0"/>
        <v>33.11</v>
      </c>
      <c r="O12" s="113">
        <f t="shared" si="1"/>
        <v>0.49000000000000199</v>
      </c>
      <c r="P12">
        <v>13.628752642706132</v>
      </c>
      <c r="Q12">
        <v>8.1183932346723058</v>
      </c>
      <c r="R12">
        <v>0</v>
      </c>
      <c r="S12">
        <v>2.1107822410147992</v>
      </c>
      <c r="T12">
        <v>9.7420718816067655</v>
      </c>
      <c r="U12" s="115">
        <f t="shared" si="2"/>
        <v>33.6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13.43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9.6</v>
      </c>
      <c r="N13">
        <f t="shared" si="0"/>
        <v>33.11</v>
      </c>
      <c r="O13" s="113">
        <f t="shared" si="1"/>
        <v>0.49000000000000199</v>
      </c>
      <c r="P13">
        <v>13.628752642706132</v>
      </c>
      <c r="Q13">
        <v>8.1183932346723058</v>
      </c>
      <c r="R13">
        <v>0</v>
      </c>
      <c r="S13">
        <v>2.1107822410147992</v>
      </c>
      <c r="T13">
        <v>9.7420718816067655</v>
      </c>
      <c r="U13" s="115">
        <f t="shared" si="2"/>
        <v>33.6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13.43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9.6</v>
      </c>
      <c r="N14">
        <f t="shared" si="0"/>
        <v>33.11</v>
      </c>
      <c r="O14" s="113">
        <f t="shared" si="1"/>
        <v>0.49000000000000199</v>
      </c>
      <c r="P14">
        <v>13.628752642706132</v>
      </c>
      <c r="Q14">
        <v>8.1183932346723058</v>
      </c>
      <c r="R14">
        <v>0</v>
      </c>
      <c r="S14">
        <v>2.1107822410147992</v>
      </c>
      <c r="T14">
        <v>9.7420718816067655</v>
      </c>
      <c r="U14" s="115">
        <f t="shared" si="2"/>
        <v>33.6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13.43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9.6</v>
      </c>
      <c r="N15">
        <f t="shared" si="0"/>
        <v>33.11</v>
      </c>
      <c r="O15" s="113">
        <f t="shared" si="1"/>
        <v>0.49000000000000199</v>
      </c>
      <c r="P15">
        <v>13.628752642706132</v>
      </c>
      <c r="Q15">
        <v>8.1183932346723058</v>
      </c>
      <c r="R15">
        <v>0</v>
      </c>
      <c r="S15">
        <v>2.1107822410147992</v>
      </c>
      <c r="T15">
        <v>9.7420718816067655</v>
      </c>
      <c r="U15" s="115">
        <f t="shared" si="2"/>
        <v>33.6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13.43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9.6</v>
      </c>
      <c r="N16">
        <f t="shared" si="0"/>
        <v>33.11</v>
      </c>
      <c r="O16" s="113">
        <f t="shared" si="1"/>
        <v>0.49000000000000199</v>
      </c>
      <c r="P16">
        <v>13.628752642706132</v>
      </c>
      <c r="Q16">
        <v>8.1183932346723058</v>
      </c>
      <c r="R16">
        <v>0</v>
      </c>
      <c r="S16">
        <v>2.1107822410147992</v>
      </c>
      <c r="T16">
        <v>9.7420718816067655</v>
      </c>
      <c r="U16" s="115">
        <f t="shared" si="2"/>
        <v>33.6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13.43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9.6</v>
      </c>
      <c r="N17">
        <f t="shared" si="0"/>
        <v>33.11</v>
      </c>
      <c r="O17" s="113">
        <f t="shared" si="1"/>
        <v>0.49000000000000199</v>
      </c>
      <c r="P17">
        <v>13.628752642706132</v>
      </c>
      <c r="Q17">
        <v>8.1183932346723058</v>
      </c>
      <c r="R17">
        <v>0</v>
      </c>
      <c r="S17">
        <v>2.1107822410147992</v>
      </c>
      <c r="T17">
        <v>9.7420718816067655</v>
      </c>
      <c r="U17" s="115">
        <f t="shared" si="2"/>
        <v>33.6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13.43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9.6</v>
      </c>
      <c r="N18">
        <f t="shared" si="0"/>
        <v>33.11</v>
      </c>
      <c r="O18" s="113">
        <f t="shared" si="1"/>
        <v>0.49000000000000199</v>
      </c>
      <c r="P18">
        <v>13.628752642706132</v>
      </c>
      <c r="Q18">
        <v>8.1183932346723058</v>
      </c>
      <c r="R18">
        <v>0</v>
      </c>
      <c r="S18">
        <v>2.1107822410147992</v>
      </c>
      <c r="T18">
        <v>9.7420718816067655</v>
      </c>
      <c r="U18" s="115">
        <f t="shared" si="2"/>
        <v>33.6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13.43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9.6</v>
      </c>
      <c r="N19">
        <f t="shared" si="0"/>
        <v>33.11</v>
      </c>
      <c r="O19" s="113">
        <f t="shared" si="1"/>
        <v>0.49000000000000199</v>
      </c>
      <c r="P19">
        <v>13.628752642706132</v>
      </c>
      <c r="Q19">
        <v>8.1183932346723058</v>
      </c>
      <c r="R19">
        <v>0</v>
      </c>
      <c r="S19">
        <v>2.1107822410147992</v>
      </c>
      <c r="T19">
        <v>9.7420718816067655</v>
      </c>
      <c r="U19" s="115">
        <f t="shared" si="2"/>
        <v>33.6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13.43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9.6</v>
      </c>
      <c r="N20">
        <f t="shared" si="0"/>
        <v>33.11</v>
      </c>
      <c r="O20" s="113">
        <f t="shared" si="1"/>
        <v>0.49000000000000199</v>
      </c>
      <c r="P20">
        <v>13.628752642706132</v>
      </c>
      <c r="Q20">
        <v>8.1183932346723058</v>
      </c>
      <c r="R20">
        <v>0</v>
      </c>
      <c r="S20">
        <v>2.1107822410147992</v>
      </c>
      <c r="T20">
        <v>9.7420718816067655</v>
      </c>
      <c r="U20" s="115">
        <f t="shared" si="2"/>
        <v>33.6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13.43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9.6</v>
      </c>
      <c r="N21">
        <f t="shared" si="0"/>
        <v>33.11</v>
      </c>
      <c r="O21" s="113">
        <f t="shared" si="1"/>
        <v>0.49000000000000199</v>
      </c>
      <c r="P21">
        <v>13.628752642706132</v>
      </c>
      <c r="Q21">
        <v>8.1183932346723058</v>
      </c>
      <c r="R21">
        <v>0</v>
      </c>
      <c r="S21">
        <v>2.1107822410147992</v>
      </c>
      <c r="T21">
        <v>9.7420718816067655</v>
      </c>
      <c r="U21" s="115">
        <f t="shared" si="2"/>
        <v>33.6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13.43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9.6</v>
      </c>
      <c r="N22">
        <f t="shared" si="0"/>
        <v>33.11</v>
      </c>
      <c r="O22" s="113">
        <f t="shared" si="1"/>
        <v>0.49000000000000199</v>
      </c>
      <c r="P22">
        <v>13.628752642706132</v>
      </c>
      <c r="Q22">
        <v>8.1183932346723058</v>
      </c>
      <c r="R22">
        <v>0</v>
      </c>
      <c r="S22">
        <v>2.1107822410147992</v>
      </c>
      <c r="T22">
        <v>9.7420718816067655</v>
      </c>
      <c r="U22" s="115">
        <f t="shared" si="2"/>
        <v>33.6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13.43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9.6</v>
      </c>
      <c r="N23">
        <f t="shared" si="0"/>
        <v>33.11</v>
      </c>
      <c r="O23" s="113">
        <f t="shared" si="1"/>
        <v>0.49000000000000199</v>
      </c>
      <c r="P23">
        <v>13.628752642706132</v>
      </c>
      <c r="Q23">
        <v>8.1183932346723058</v>
      </c>
      <c r="R23">
        <v>0</v>
      </c>
      <c r="S23">
        <v>2.1107822410147992</v>
      </c>
      <c r="T23">
        <v>9.7420718816067655</v>
      </c>
      <c r="U23" s="115">
        <f t="shared" si="2"/>
        <v>33.6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13.43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9.6</v>
      </c>
      <c r="N24">
        <f t="shared" si="0"/>
        <v>33.11</v>
      </c>
      <c r="O24" s="113">
        <f t="shared" si="1"/>
        <v>0.49000000000000199</v>
      </c>
      <c r="P24">
        <v>13.628752642706132</v>
      </c>
      <c r="Q24">
        <v>8.1183932346723058</v>
      </c>
      <c r="R24">
        <v>0</v>
      </c>
      <c r="S24">
        <v>2.1107822410147992</v>
      </c>
      <c r="T24">
        <v>9.7420718816067655</v>
      </c>
      <c r="U24" s="115">
        <f t="shared" si="2"/>
        <v>33.6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13.43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9.6</v>
      </c>
      <c r="N25">
        <f t="shared" si="0"/>
        <v>33.11</v>
      </c>
      <c r="O25" s="113">
        <f t="shared" si="1"/>
        <v>0.49000000000000199</v>
      </c>
      <c r="P25">
        <v>13.628752642706132</v>
      </c>
      <c r="Q25">
        <v>8.1183932346723058</v>
      </c>
      <c r="R25">
        <v>0</v>
      </c>
      <c r="S25">
        <v>2.1107822410147992</v>
      </c>
      <c r="T25">
        <v>9.7420718816067655</v>
      </c>
      <c r="U25" s="115">
        <f t="shared" si="2"/>
        <v>33.6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13.43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9.6</v>
      </c>
      <c r="N26">
        <f t="shared" si="0"/>
        <v>33.11</v>
      </c>
      <c r="O26" s="113">
        <f t="shared" si="1"/>
        <v>0.49000000000000199</v>
      </c>
      <c r="P26">
        <v>13.628752642706132</v>
      </c>
      <c r="Q26">
        <v>8.1183932346723058</v>
      </c>
      <c r="R26">
        <v>0</v>
      </c>
      <c r="S26">
        <v>2.1107822410147992</v>
      </c>
      <c r="T26">
        <v>9.7420718816067655</v>
      </c>
      <c r="U26" s="115">
        <f t="shared" si="2"/>
        <v>33.6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80</v>
      </c>
      <c r="G27">
        <f t="shared" si="5"/>
        <v>32.6</v>
      </c>
      <c r="H27" s="113"/>
      <c r="I27">
        <f>BRPL_EOD!AA27+BRPL_EOD!AB27</f>
        <v>12.85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9.18</v>
      </c>
      <c r="N27">
        <f t="shared" si="0"/>
        <v>32.11</v>
      </c>
      <c r="O27" s="113">
        <f t="shared" si="1"/>
        <v>0.49000000000000199</v>
      </c>
      <c r="P27">
        <v>13.046091560261601</v>
      </c>
      <c r="Q27">
        <v>8.1220803488009974</v>
      </c>
      <c r="R27">
        <v>0</v>
      </c>
      <c r="S27">
        <v>2.1117408906882593</v>
      </c>
      <c r="T27">
        <v>9.3200872002491444</v>
      </c>
      <c r="U27" s="115">
        <f t="shared" si="2"/>
        <v>32.600000000000009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80</v>
      </c>
      <c r="G28">
        <f t="shared" si="5"/>
        <v>32.6</v>
      </c>
      <c r="H28" s="113"/>
      <c r="I28">
        <f>BRPL_EOD!AA28+BRPL_EOD!AB28</f>
        <v>12.85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9.18</v>
      </c>
      <c r="N28">
        <f t="shared" si="0"/>
        <v>32.11</v>
      </c>
      <c r="O28" s="113">
        <f t="shared" si="1"/>
        <v>0.49000000000000199</v>
      </c>
      <c r="P28">
        <v>13.046091560261601</v>
      </c>
      <c r="Q28">
        <v>8.1220803488009974</v>
      </c>
      <c r="R28">
        <v>0</v>
      </c>
      <c r="S28">
        <v>2.1117408906882593</v>
      </c>
      <c r="T28">
        <v>9.3200872002491444</v>
      </c>
      <c r="U28" s="115">
        <f t="shared" si="2"/>
        <v>32.600000000000009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80</v>
      </c>
      <c r="G29">
        <f t="shared" si="5"/>
        <v>32.6</v>
      </c>
      <c r="H29" s="113"/>
      <c r="I29">
        <f>BRPL_EOD!AA29+BRPL_EOD!AB29</f>
        <v>12.85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9.18</v>
      </c>
      <c r="N29">
        <f t="shared" si="0"/>
        <v>32.11</v>
      </c>
      <c r="O29" s="113">
        <f t="shared" si="1"/>
        <v>0.49000000000000199</v>
      </c>
      <c r="P29">
        <v>13.046091560261601</v>
      </c>
      <c r="Q29">
        <v>8.1220803488009974</v>
      </c>
      <c r="R29">
        <v>0</v>
      </c>
      <c r="S29">
        <v>2.1117408906882593</v>
      </c>
      <c r="T29">
        <v>9.3200872002491444</v>
      </c>
      <c r="U29" s="115">
        <f t="shared" si="2"/>
        <v>32.600000000000009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80</v>
      </c>
      <c r="G30">
        <f t="shared" si="5"/>
        <v>32.6</v>
      </c>
      <c r="H30" s="113"/>
      <c r="I30">
        <f>BRPL_EOD!AA30+BRPL_EOD!AB30</f>
        <v>12.85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9.18</v>
      </c>
      <c r="N30">
        <f t="shared" si="0"/>
        <v>32.11</v>
      </c>
      <c r="O30" s="113">
        <f t="shared" si="1"/>
        <v>0.49000000000000199</v>
      </c>
      <c r="P30">
        <v>13.046091560261601</v>
      </c>
      <c r="Q30">
        <v>8.1220803488009974</v>
      </c>
      <c r="R30">
        <v>0</v>
      </c>
      <c r="S30">
        <v>2.1117408906882593</v>
      </c>
      <c r="T30">
        <v>9.3200872002491444</v>
      </c>
      <c r="U30" s="115">
        <f t="shared" si="2"/>
        <v>32.600000000000009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80</v>
      </c>
      <c r="G31">
        <f t="shared" si="5"/>
        <v>32.6</v>
      </c>
      <c r="H31" s="113"/>
      <c r="I31">
        <f>BRPL_EOD!AA31+BRPL_EOD!AB31</f>
        <v>12.85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9.18</v>
      </c>
      <c r="N31">
        <f t="shared" si="0"/>
        <v>32.11</v>
      </c>
      <c r="O31" s="113">
        <f t="shared" si="1"/>
        <v>0.49000000000000199</v>
      </c>
      <c r="P31">
        <v>13.046091560261601</v>
      </c>
      <c r="Q31">
        <v>8.1220803488009974</v>
      </c>
      <c r="R31">
        <v>0</v>
      </c>
      <c r="S31">
        <v>2.1117408906882593</v>
      </c>
      <c r="T31">
        <v>9.3200872002491444</v>
      </c>
      <c r="U31" s="115">
        <f t="shared" si="2"/>
        <v>32.600000000000009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80</v>
      </c>
      <c r="G32">
        <f t="shared" si="5"/>
        <v>32.6</v>
      </c>
      <c r="H32" s="113"/>
      <c r="I32">
        <f>BRPL_EOD!AA32+BRPL_EOD!AB32</f>
        <v>12.85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9.18</v>
      </c>
      <c r="N32">
        <f t="shared" si="0"/>
        <v>32.11</v>
      </c>
      <c r="O32" s="113">
        <f t="shared" si="1"/>
        <v>0.49000000000000199</v>
      </c>
      <c r="P32">
        <v>13.046091560261601</v>
      </c>
      <c r="Q32">
        <v>8.1220803488009974</v>
      </c>
      <c r="R32">
        <v>0</v>
      </c>
      <c r="S32">
        <v>2.1117408906882593</v>
      </c>
      <c r="T32">
        <v>9.3200872002491444</v>
      </c>
      <c r="U32" s="115">
        <f t="shared" si="2"/>
        <v>32.600000000000009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80</v>
      </c>
      <c r="G33">
        <f t="shared" si="5"/>
        <v>32.6</v>
      </c>
      <c r="H33" s="113"/>
      <c r="I33">
        <f>BRPL_EOD!AA33+BRPL_EOD!AB33</f>
        <v>12.85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9.18</v>
      </c>
      <c r="N33">
        <f t="shared" si="0"/>
        <v>32.11</v>
      </c>
      <c r="O33" s="113">
        <f t="shared" si="1"/>
        <v>0.49000000000000199</v>
      </c>
      <c r="P33">
        <v>13.046091560261601</v>
      </c>
      <c r="Q33">
        <v>8.1220803488009974</v>
      </c>
      <c r="R33">
        <v>0</v>
      </c>
      <c r="S33">
        <v>2.1117408906882593</v>
      </c>
      <c r="T33">
        <v>9.3200872002491444</v>
      </c>
      <c r="U33" s="115">
        <f t="shared" si="2"/>
        <v>32.600000000000009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80</v>
      </c>
      <c r="G34">
        <f t="shared" si="5"/>
        <v>32.6</v>
      </c>
      <c r="H34" s="113"/>
      <c r="I34">
        <f>BRPL_EOD!AA34+BRPL_EOD!AB34</f>
        <v>12.85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9.18</v>
      </c>
      <c r="N34">
        <f t="shared" si="0"/>
        <v>32.11</v>
      </c>
      <c r="O34" s="113">
        <f t="shared" si="1"/>
        <v>0.49000000000000199</v>
      </c>
      <c r="P34">
        <v>13.046091560261601</v>
      </c>
      <c r="Q34">
        <v>8.1220803488009974</v>
      </c>
      <c r="R34">
        <v>0</v>
      </c>
      <c r="S34">
        <v>2.1117408906882593</v>
      </c>
      <c r="T34">
        <v>9.3200872002491444</v>
      </c>
      <c r="U34" s="115">
        <f t="shared" si="2"/>
        <v>32.600000000000009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80</v>
      </c>
      <c r="G35">
        <f t="shared" si="5"/>
        <v>32.6</v>
      </c>
      <c r="H35" s="113"/>
      <c r="I35">
        <f>BRPL_EOD!AA35+BRPL_EOD!AB35</f>
        <v>12.85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9.18</v>
      </c>
      <c r="N35">
        <f t="shared" si="0"/>
        <v>32.11</v>
      </c>
      <c r="O35" s="113">
        <f t="shared" si="1"/>
        <v>0.49000000000000199</v>
      </c>
      <c r="P35">
        <v>13.046091560261601</v>
      </c>
      <c r="Q35">
        <v>8.1220803488009974</v>
      </c>
      <c r="R35">
        <v>0</v>
      </c>
      <c r="S35">
        <v>2.1117408906882593</v>
      </c>
      <c r="T35">
        <v>9.3200872002491444</v>
      </c>
      <c r="U35" s="115">
        <f t="shared" si="2"/>
        <v>32.600000000000009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80</v>
      </c>
      <c r="G36">
        <f t="shared" si="5"/>
        <v>32.6</v>
      </c>
      <c r="H36" s="113"/>
      <c r="I36">
        <f>BRPL_EOD!AA36+BRPL_EOD!AB36</f>
        <v>12.85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9.18</v>
      </c>
      <c r="N36">
        <f t="shared" si="0"/>
        <v>32.11</v>
      </c>
      <c r="O36" s="113">
        <f t="shared" si="1"/>
        <v>0.49000000000000199</v>
      </c>
      <c r="P36">
        <v>13.046091560261601</v>
      </c>
      <c r="Q36">
        <v>8.1220803488009974</v>
      </c>
      <c r="R36">
        <v>0</v>
      </c>
      <c r="S36">
        <v>2.1117408906882593</v>
      </c>
      <c r="T36">
        <v>9.3200872002491444</v>
      </c>
      <c r="U36" s="115">
        <f t="shared" si="2"/>
        <v>32.600000000000009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3"/>
      <c r="I37">
        <f>BRPL_EOD!AA37+BRPL_EOD!AB37</f>
        <v>12.85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9.18</v>
      </c>
      <c r="N37">
        <f t="shared" si="0"/>
        <v>32.11</v>
      </c>
      <c r="O37" s="113">
        <f t="shared" si="1"/>
        <v>0.49000000000000199</v>
      </c>
      <c r="P37">
        <v>13.046091560261601</v>
      </c>
      <c r="Q37">
        <v>8.1220803488009974</v>
      </c>
      <c r="R37">
        <v>0</v>
      </c>
      <c r="S37">
        <v>2.1117408906882593</v>
      </c>
      <c r="T37">
        <v>9.3200872002491444</v>
      </c>
      <c r="U37" s="115">
        <f t="shared" si="2"/>
        <v>32.600000000000009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3"/>
      <c r="I38">
        <f>BRPL_EOD!AA38+BRPL_EOD!AB38</f>
        <v>12.85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9.18</v>
      </c>
      <c r="N38">
        <f t="shared" si="0"/>
        <v>32.11</v>
      </c>
      <c r="O38" s="113">
        <f t="shared" si="1"/>
        <v>0.49000000000000199</v>
      </c>
      <c r="P38">
        <v>13.046091560261601</v>
      </c>
      <c r="Q38">
        <v>8.1220803488009974</v>
      </c>
      <c r="R38">
        <v>0</v>
      </c>
      <c r="S38">
        <v>2.1117408906882593</v>
      </c>
      <c r="T38">
        <v>9.3200872002491444</v>
      </c>
      <c r="U38" s="115">
        <f t="shared" si="2"/>
        <v>32.600000000000009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32.6</v>
      </c>
      <c r="E39">
        <f>GT!N39</f>
        <v>0</v>
      </c>
      <c r="F39">
        <f t="shared" si="4"/>
        <v>80</v>
      </c>
      <c r="G39">
        <f t="shared" si="5"/>
        <v>32.6</v>
      </c>
      <c r="H39" s="113"/>
      <c r="I39">
        <f>BRPL_EOD!AA39+BRPL_EOD!AB39</f>
        <v>12.85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9.18</v>
      </c>
      <c r="N39">
        <f t="shared" si="0"/>
        <v>32.11</v>
      </c>
      <c r="O39" s="113">
        <f t="shared" si="1"/>
        <v>0.49000000000000199</v>
      </c>
      <c r="P39">
        <v>13.046091560261601</v>
      </c>
      <c r="Q39">
        <v>8.1220803488009974</v>
      </c>
      <c r="R39">
        <v>0</v>
      </c>
      <c r="S39">
        <v>2.1117408906882593</v>
      </c>
      <c r="T39">
        <v>9.3200872002491444</v>
      </c>
      <c r="U39" s="115">
        <f t="shared" si="2"/>
        <v>32.600000000000009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32.6</v>
      </c>
      <c r="E40">
        <f>GT!N40</f>
        <v>0</v>
      </c>
      <c r="F40">
        <f t="shared" si="4"/>
        <v>80</v>
      </c>
      <c r="G40">
        <f t="shared" si="5"/>
        <v>32.6</v>
      </c>
      <c r="H40" s="113"/>
      <c r="I40">
        <f>BRPL_EOD!AA40+BRPL_EOD!AB40</f>
        <v>12.85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9.18</v>
      </c>
      <c r="N40">
        <f t="shared" si="0"/>
        <v>32.11</v>
      </c>
      <c r="O40" s="113">
        <f t="shared" si="1"/>
        <v>0.49000000000000199</v>
      </c>
      <c r="P40">
        <v>13.046091560261601</v>
      </c>
      <c r="Q40">
        <v>8.1220803488009974</v>
      </c>
      <c r="R40">
        <v>0</v>
      </c>
      <c r="S40">
        <v>2.1117408906882593</v>
      </c>
      <c r="T40">
        <v>9.3200872002491444</v>
      </c>
      <c r="U40" s="115">
        <f t="shared" si="2"/>
        <v>32.600000000000009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32.6</v>
      </c>
      <c r="E41">
        <f>GT!N41</f>
        <v>0</v>
      </c>
      <c r="F41">
        <f t="shared" si="4"/>
        <v>80</v>
      </c>
      <c r="G41">
        <f t="shared" si="5"/>
        <v>32.6</v>
      </c>
      <c r="H41" s="113"/>
      <c r="I41">
        <f>BRPL_EOD!AA41+BRPL_EOD!AB41</f>
        <v>12.85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9.18</v>
      </c>
      <c r="N41">
        <f t="shared" si="0"/>
        <v>32.11</v>
      </c>
      <c r="O41" s="113">
        <f t="shared" si="1"/>
        <v>0.49000000000000199</v>
      </c>
      <c r="P41">
        <v>13.046091560261601</v>
      </c>
      <c r="Q41">
        <v>8.1220803488009974</v>
      </c>
      <c r="R41">
        <v>0</v>
      </c>
      <c r="S41">
        <v>2.1117408906882593</v>
      </c>
      <c r="T41">
        <v>9.3200872002491444</v>
      </c>
      <c r="U41" s="115">
        <f t="shared" si="2"/>
        <v>32.600000000000009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32.6</v>
      </c>
      <c r="E42">
        <f>GT!N42</f>
        <v>0</v>
      </c>
      <c r="F42">
        <f t="shared" si="4"/>
        <v>80</v>
      </c>
      <c r="G42">
        <f t="shared" si="5"/>
        <v>32.6</v>
      </c>
      <c r="H42" s="113"/>
      <c r="I42">
        <f>BRPL_EOD!AA42+BRPL_EOD!AB42</f>
        <v>12.85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9.18</v>
      </c>
      <c r="N42">
        <f t="shared" si="0"/>
        <v>32.11</v>
      </c>
      <c r="O42" s="113">
        <f t="shared" si="1"/>
        <v>0.49000000000000199</v>
      </c>
      <c r="P42">
        <v>13.046091560261601</v>
      </c>
      <c r="Q42">
        <v>8.1220803488009974</v>
      </c>
      <c r="R42">
        <v>0</v>
      </c>
      <c r="S42">
        <v>2.1117408906882593</v>
      </c>
      <c r="T42">
        <v>9.3200872002491444</v>
      </c>
      <c r="U42" s="115">
        <f t="shared" si="2"/>
        <v>32.600000000000009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80</v>
      </c>
      <c r="G43">
        <f t="shared" si="5"/>
        <v>32.6</v>
      </c>
      <c r="H43" s="113"/>
      <c r="I43">
        <f>BRPL_EOD!AA43+BRPL_EOD!AB43</f>
        <v>12.85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9.18</v>
      </c>
      <c r="N43">
        <f t="shared" si="0"/>
        <v>32.11</v>
      </c>
      <c r="O43" s="113">
        <f t="shared" si="1"/>
        <v>0.49000000000000199</v>
      </c>
      <c r="P43">
        <v>13.046091560261601</v>
      </c>
      <c r="Q43">
        <v>8.1220803488009974</v>
      </c>
      <c r="R43">
        <v>0</v>
      </c>
      <c r="S43">
        <v>2.1117408906882593</v>
      </c>
      <c r="T43">
        <v>9.3200872002491444</v>
      </c>
      <c r="U43" s="115">
        <f t="shared" si="2"/>
        <v>32.600000000000009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32.6</v>
      </c>
      <c r="E44">
        <f>GT!N44</f>
        <v>0</v>
      </c>
      <c r="F44">
        <f t="shared" si="4"/>
        <v>80</v>
      </c>
      <c r="G44">
        <f t="shared" si="5"/>
        <v>32.6</v>
      </c>
      <c r="H44" s="113"/>
      <c r="I44">
        <f>BRPL_EOD!AA44+BRPL_EOD!AB44</f>
        <v>12.85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9.18</v>
      </c>
      <c r="N44">
        <f t="shared" si="0"/>
        <v>32.11</v>
      </c>
      <c r="O44" s="113">
        <f t="shared" si="1"/>
        <v>0.49000000000000199</v>
      </c>
      <c r="P44">
        <v>13.046091560261601</v>
      </c>
      <c r="Q44">
        <v>8.1220803488009974</v>
      </c>
      <c r="R44">
        <v>0</v>
      </c>
      <c r="S44">
        <v>2.1117408906882593</v>
      </c>
      <c r="T44">
        <v>9.3200872002491444</v>
      </c>
      <c r="U44" s="115">
        <f t="shared" si="2"/>
        <v>32.600000000000009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31.6</v>
      </c>
      <c r="E45">
        <f>GT!N45</f>
        <v>0</v>
      </c>
      <c r="F45">
        <f t="shared" si="4"/>
        <v>80</v>
      </c>
      <c r="G45">
        <f t="shared" si="5"/>
        <v>31.6</v>
      </c>
      <c r="H45" s="113"/>
      <c r="I45">
        <f>BRPL_EOD!AA45+BRPL_EOD!AB45</f>
        <v>12.03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9</v>
      </c>
      <c r="N45">
        <f t="shared" si="0"/>
        <v>31.11</v>
      </c>
      <c r="O45" s="113">
        <f t="shared" si="1"/>
        <v>0.49000000000000199</v>
      </c>
      <c r="P45">
        <v>12.219479267116682</v>
      </c>
      <c r="Q45">
        <v>8.12600450016072</v>
      </c>
      <c r="R45">
        <v>0</v>
      </c>
      <c r="S45">
        <v>2.1127611700417872</v>
      </c>
      <c r="T45">
        <v>9.1417550626808115</v>
      </c>
      <c r="U45" s="115">
        <f t="shared" si="2"/>
        <v>31.599999999999998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31.6</v>
      </c>
      <c r="E46">
        <f>GT!N46</f>
        <v>0</v>
      </c>
      <c r="F46">
        <f t="shared" si="4"/>
        <v>80</v>
      </c>
      <c r="G46">
        <f t="shared" si="5"/>
        <v>31.6</v>
      </c>
      <c r="H46" s="113"/>
      <c r="I46">
        <f>BRPL_EOD!AA46+BRPL_EOD!AB46</f>
        <v>12.03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9</v>
      </c>
      <c r="N46">
        <f t="shared" si="0"/>
        <v>31.11</v>
      </c>
      <c r="O46" s="113">
        <f t="shared" si="1"/>
        <v>0.49000000000000199</v>
      </c>
      <c r="P46">
        <v>12.219479267116682</v>
      </c>
      <c r="Q46">
        <v>8.12600450016072</v>
      </c>
      <c r="R46">
        <v>0</v>
      </c>
      <c r="S46">
        <v>2.1127611700417872</v>
      </c>
      <c r="T46">
        <v>9.1417550626808115</v>
      </c>
      <c r="U46" s="115">
        <f t="shared" si="2"/>
        <v>31.599999999999998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31.6</v>
      </c>
      <c r="E47">
        <f>GT!N47</f>
        <v>0</v>
      </c>
      <c r="F47">
        <f t="shared" si="4"/>
        <v>80</v>
      </c>
      <c r="G47">
        <f t="shared" si="5"/>
        <v>31.6</v>
      </c>
      <c r="H47" s="113"/>
      <c r="I47">
        <f>BRPL_EOD!AA47+BRPL_EOD!AB47</f>
        <v>12.03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9</v>
      </c>
      <c r="N47">
        <f t="shared" si="0"/>
        <v>31.11</v>
      </c>
      <c r="O47" s="113">
        <f t="shared" si="1"/>
        <v>0.49000000000000199</v>
      </c>
      <c r="P47">
        <v>12.219479267116682</v>
      </c>
      <c r="Q47">
        <v>8.12600450016072</v>
      </c>
      <c r="R47">
        <v>0</v>
      </c>
      <c r="S47">
        <v>2.1127611700417872</v>
      </c>
      <c r="T47">
        <v>9.1417550626808115</v>
      </c>
      <c r="U47" s="115">
        <f t="shared" si="2"/>
        <v>31.599999999999998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31.6</v>
      </c>
      <c r="E48">
        <f>GT!N48</f>
        <v>0</v>
      </c>
      <c r="F48">
        <f t="shared" si="4"/>
        <v>80</v>
      </c>
      <c r="G48">
        <f t="shared" si="5"/>
        <v>31.6</v>
      </c>
      <c r="H48" s="113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9</v>
      </c>
      <c r="N48">
        <f t="shared" si="0"/>
        <v>31.11</v>
      </c>
      <c r="O48" s="113">
        <f t="shared" si="1"/>
        <v>0.49000000000000199</v>
      </c>
      <c r="P48">
        <v>12.219479267116682</v>
      </c>
      <c r="Q48">
        <v>8.12600450016072</v>
      </c>
      <c r="R48">
        <v>0</v>
      </c>
      <c r="S48">
        <v>2.1127611700417872</v>
      </c>
      <c r="T48">
        <v>9.1417550626808115</v>
      </c>
      <c r="U48" s="115">
        <f t="shared" si="2"/>
        <v>31.599999999999998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31.6</v>
      </c>
      <c r="E49">
        <f>GT!N49</f>
        <v>0</v>
      </c>
      <c r="F49">
        <f t="shared" si="4"/>
        <v>80</v>
      </c>
      <c r="G49">
        <f t="shared" si="5"/>
        <v>31.6</v>
      </c>
      <c r="H49" s="113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9</v>
      </c>
      <c r="N49">
        <f t="shared" si="0"/>
        <v>31.11</v>
      </c>
      <c r="O49" s="113">
        <f t="shared" si="1"/>
        <v>0.49000000000000199</v>
      </c>
      <c r="P49">
        <v>12.219479267116682</v>
      </c>
      <c r="Q49">
        <v>8.12600450016072</v>
      </c>
      <c r="R49">
        <v>0</v>
      </c>
      <c r="S49">
        <v>2.1127611700417872</v>
      </c>
      <c r="T49">
        <v>9.1417550626808115</v>
      </c>
      <c r="U49" s="115">
        <f t="shared" si="2"/>
        <v>31.599999999999998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31.6</v>
      </c>
      <c r="E50">
        <f>GT!N50</f>
        <v>0</v>
      </c>
      <c r="F50">
        <f t="shared" si="4"/>
        <v>80</v>
      </c>
      <c r="G50">
        <f t="shared" si="5"/>
        <v>31.6</v>
      </c>
      <c r="H50" s="113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9</v>
      </c>
      <c r="N50">
        <f t="shared" si="0"/>
        <v>31.11</v>
      </c>
      <c r="O50" s="113">
        <f t="shared" si="1"/>
        <v>0.49000000000000199</v>
      </c>
      <c r="P50">
        <v>12.219479267116682</v>
      </c>
      <c r="Q50">
        <v>8.12600450016072</v>
      </c>
      <c r="R50">
        <v>0</v>
      </c>
      <c r="S50">
        <v>2.1127611700417872</v>
      </c>
      <c r="T50">
        <v>9.1417550626808115</v>
      </c>
      <c r="U50" s="115">
        <f t="shared" si="2"/>
        <v>31.599999999999998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80</v>
      </c>
      <c r="G51">
        <f t="shared" si="5"/>
        <v>31.6</v>
      </c>
      <c r="H51" s="113"/>
      <c r="I51">
        <f>BRPL_EOD!AA51+BRPL_EOD!AB51</f>
        <v>12.03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9</v>
      </c>
      <c r="N51">
        <f t="shared" si="0"/>
        <v>31.11</v>
      </c>
      <c r="O51" s="113">
        <f t="shared" si="1"/>
        <v>0.49000000000000199</v>
      </c>
      <c r="P51">
        <v>12.219479267116682</v>
      </c>
      <c r="Q51">
        <v>8.12600450016072</v>
      </c>
      <c r="R51">
        <v>0</v>
      </c>
      <c r="S51">
        <v>2.1127611700417872</v>
      </c>
      <c r="T51">
        <v>9.1417550626808115</v>
      </c>
      <c r="U51" s="115">
        <f t="shared" si="2"/>
        <v>31.599999999999998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80</v>
      </c>
      <c r="G52">
        <f t="shared" si="5"/>
        <v>31.6</v>
      </c>
      <c r="H52" s="113"/>
      <c r="I52">
        <f>BRPL_EOD!AA52+BRPL_EOD!AB52</f>
        <v>12.03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9</v>
      </c>
      <c r="N52">
        <f t="shared" si="0"/>
        <v>31.11</v>
      </c>
      <c r="O52" s="113">
        <f t="shared" si="1"/>
        <v>0.49000000000000199</v>
      </c>
      <c r="P52">
        <v>12.219479267116682</v>
      </c>
      <c r="Q52">
        <v>8.12600450016072</v>
      </c>
      <c r="R52">
        <v>0</v>
      </c>
      <c r="S52">
        <v>2.1127611700417872</v>
      </c>
      <c r="T52">
        <v>9.1417550626808115</v>
      </c>
      <c r="U52" s="115">
        <f t="shared" si="2"/>
        <v>31.599999999999998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80</v>
      </c>
      <c r="G53">
        <f t="shared" si="5"/>
        <v>31.6</v>
      </c>
      <c r="H53" s="113"/>
      <c r="I53">
        <f>BRPL_EOD!AA53+BRPL_EOD!AB53</f>
        <v>12.03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9</v>
      </c>
      <c r="N53">
        <f t="shared" si="0"/>
        <v>31.11</v>
      </c>
      <c r="O53" s="113">
        <f t="shared" si="1"/>
        <v>0.49000000000000199</v>
      </c>
      <c r="P53">
        <v>12.219479267116682</v>
      </c>
      <c r="Q53">
        <v>8.12600450016072</v>
      </c>
      <c r="R53">
        <v>0</v>
      </c>
      <c r="S53">
        <v>2.1127611700417872</v>
      </c>
      <c r="T53">
        <v>9.1417550626808115</v>
      </c>
      <c r="U53" s="115">
        <f t="shared" si="2"/>
        <v>31.599999999999998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80</v>
      </c>
      <c r="G54">
        <f t="shared" si="5"/>
        <v>31.6</v>
      </c>
      <c r="H54" s="113"/>
      <c r="I54">
        <f>BRPL_EOD!AA54+BRPL_EOD!AB54</f>
        <v>12.03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9</v>
      </c>
      <c r="N54">
        <f t="shared" si="0"/>
        <v>31.11</v>
      </c>
      <c r="O54" s="113">
        <f t="shared" si="1"/>
        <v>0.49000000000000199</v>
      </c>
      <c r="P54">
        <v>12.219479267116682</v>
      </c>
      <c r="Q54">
        <v>8.12600450016072</v>
      </c>
      <c r="R54">
        <v>0</v>
      </c>
      <c r="S54">
        <v>2.1127611700417872</v>
      </c>
      <c r="T54">
        <v>9.1417550626808115</v>
      </c>
      <c r="U54" s="115">
        <f t="shared" si="2"/>
        <v>31.599999999999998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80</v>
      </c>
      <c r="G55">
        <f t="shared" si="5"/>
        <v>31.6</v>
      </c>
      <c r="H55" s="113"/>
      <c r="I55">
        <f>BRPL_EOD!AA55+BRPL_EOD!AB55</f>
        <v>12.03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9</v>
      </c>
      <c r="N55">
        <f t="shared" si="0"/>
        <v>31.11</v>
      </c>
      <c r="O55" s="113">
        <f t="shared" si="1"/>
        <v>0.49000000000000199</v>
      </c>
      <c r="P55">
        <v>12.219479267116682</v>
      </c>
      <c r="Q55">
        <v>8.12600450016072</v>
      </c>
      <c r="R55">
        <v>0</v>
      </c>
      <c r="S55">
        <v>2.1127611700417872</v>
      </c>
      <c r="T55">
        <v>9.1417550626808115</v>
      </c>
      <c r="U55" s="115">
        <f t="shared" si="2"/>
        <v>31.599999999999998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80</v>
      </c>
      <c r="G56">
        <f t="shared" si="5"/>
        <v>31.6</v>
      </c>
      <c r="H56" s="113"/>
      <c r="I56">
        <f>BRPL_EOD!AA56+BRPL_EOD!AB56</f>
        <v>12.03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9</v>
      </c>
      <c r="N56">
        <f t="shared" si="0"/>
        <v>31.11</v>
      </c>
      <c r="O56" s="113">
        <f t="shared" si="1"/>
        <v>0.49000000000000199</v>
      </c>
      <c r="P56">
        <v>12.219479267116682</v>
      </c>
      <c r="Q56">
        <v>8.12600450016072</v>
      </c>
      <c r="R56">
        <v>0</v>
      </c>
      <c r="S56">
        <v>2.1127611700417872</v>
      </c>
      <c r="T56">
        <v>9.1417550626808115</v>
      </c>
      <c r="U56" s="115">
        <f t="shared" si="2"/>
        <v>31.599999999999998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80</v>
      </c>
      <c r="G57">
        <f t="shared" si="5"/>
        <v>31.6</v>
      </c>
      <c r="H57" s="113"/>
      <c r="I57">
        <f>BRPL_EOD!AA57+BRPL_EOD!AB57</f>
        <v>12.03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9</v>
      </c>
      <c r="N57">
        <f t="shared" si="0"/>
        <v>31.11</v>
      </c>
      <c r="O57" s="113">
        <f t="shared" si="1"/>
        <v>0.49000000000000199</v>
      </c>
      <c r="P57">
        <v>12.219479267116682</v>
      </c>
      <c r="Q57">
        <v>8.12600450016072</v>
      </c>
      <c r="R57">
        <v>0</v>
      </c>
      <c r="S57">
        <v>2.1127611700417872</v>
      </c>
      <c r="T57">
        <v>9.1417550626808115</v>
      </c>
      <c r="U57" s="115">
        <f t="shared" si="2"/>
        <v>31.599999999999998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80</v>
      </c>
      <c r="G58">
        <f t="shared" si="5"/>
        <v>31.6</v>
      </c>
      <c r="H58" s="113"/>
      <c r="I58">
        <f>BRPL_EOD!AA58+BRPL_EOD!AB58</f>
        <v>12.03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9</v>
      </c>
      <c r="N58">
        <f t="shared" si="0"/>
        <v>31.11</v>
      </c>
      <c r="O58" s="113">
        <f t="shared" si="1"/>
        <v>0.49000000000000199</v>
      </c>
      <c r="P58">
        <v>12.219479267116682</v>
      </c>
      <c r="Q58">
        <v>8.12600450016072</v>
      </c>
      <c r="R58">
        <v>0</v>
      </c>
      <c r="S58">
        <v>2.1127611700417872</v>
      </c>
      <c r="T58">
        <v>9.1417550626808115</v>
      </c>
      <c r="U58" s="115">
        <f t="shared" si="2"/>
        <v>31.599999999999998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80</v>
      </c>
      <c r="G59">
        <f t="shared" si="5"/>
        <v>31.6</v>
      </c>
      <c r="H59" s="113"/>
      <c r="I59">
        <f>BRPL_EOD!AA59+BRPL_EOD!AB59</f>
        <v>12.03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9</v>
      </c>
      <c r="N59">
        <f t="shared" si="0"/>
        <v>31.11</v>
      </c>
      <c r="O59" s="113">
        <f t="shared" si="1"/>
        <v>0.49000000000000199</v>
      </c>
      <c r="P59">
        <v>12.219479267116682</v>
      </c>
      <c r="Q59">
        <v>8.12600450016072</v>
      </c>
      <c r="R59">
        <v>0</v>
      </c>
      <c r="S59">
        <v>2.1127611700417872</v>
      </c>
      <c r="T59">
        <v>9.1417550626808115</v>
      </c>
      <c r="U59" s="115">
        <f t="shared" si="2"/>
        <v>31.599999999999998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80</v>
      </c>
      <c r="G60">
        <f t="shared" si="5"/>
        <v>31.6</v>
      </c>
      <c r="H60" s="113"/>
      <c r="I60">
        <f>BRPL_EOD!AA60+BRPL_EOD!AB60</f>
        <v>12.03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9</v>
      </c>
      <c r="N60">
        <f t="shared" si="0"/>
        <v>31.11</v>
      </c>
      <c r="O60" s="113">
        <f t="shared" si="1"/>
        <v>0.49000000000000199</v>
      </c>
      <c r="P60">
        <v>12.219479267116682</v>
      </c>
      <c r="Q60">
        <v>8.12600450016072</v>
      </c>
      <c r="R60">
        <v>0</v>
      </c>
      <c r="S60">
        <v>2.1127611700417872</v>
      </c>
      <c r="T60">
        <v>9.1417550626808115</v>
      </c>
      <c r="U60" s="115">
        <f t="shared" si="2"/>
        <v>31.599999999999998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80</v>
      </c>
      <c r="G61">
        <f t="shared" si="5"/>
        <v>31.6</v>
      </c>
      <c r="H61" s="113"/>
      <c r="I61">
        <f>BRPL_EOD!AA61+BRPL_EOD!AB61</f>
        <v>12.03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9</v>
      </c>
      <c r="N61">
        <f t="shared" si="0"/>
        <v>31.11</v>
      </c>
      <c r="O61" s="113">
        <f t="shared" si="1"/>
        <v>0.49000000000000199</v>
      </c>
      <c r="P61">
        <v>12.219479267116682</v>
      </c>
      <c r="Q61">
        <v>8.12600450016072</v>
      </c>
      <c r="R61">
        <v>0</v>
      </c>
      <c r="S61">
        <v>2.1127611700417872</v>
      </c>
      <c r="T61">
        <v>9.1417550626808115</v>
      </c>
      <c r="U61" s="115">
        <f t="shared" si="2"/>
        <v>31.599999999999998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80</v>
      </c>
      <c r="G62">
        <f t="shared" si="5"/>
        <v>31.6</v>
      </c>
      <c r="H62" s="113"/>
      <c r="I62">
        <f>BRPL_EOD!AA62+BRPL_EOD!AB62</f>
        <v>12.03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9</v>
      </c>
      <c r="N62">
        <f t="shared" si="0"/>
        <v>31.11</v>
      </c>
      <c r="O62" s="113">
        <f t="shared" si="1"/>
        <v>0.49000000000000199</v>
      </c>
      <c r="P62">
        <v>12.219479267116682</v>
      </c>
      <c r="Q62">
        <v>8.12600450016072</v>
      </c>
      <c r="R62">
        <v>0</v>
      </c>
      <c r="S62">
        <v>2.1127611700417872</v>
      </c>
      <c r="T62">
        <v>9.1417550626808115</v>
      </c>
      <c r="U62" s="115">
        <f t="shared" si="2"/>
        <v>31.599999999999998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80</v>
      </c>
      <c r="G63">
        <f t="shared" si="5"/>
        <v>31.6</v>
      </c>
      <c r="H63" s="113"/>
      <c r="I63">
        <f>BRPL_EOD!AA63+BRPL_EOD!AB63</f>
        <v>12.03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9</v>
      </c>
      <c r="N63">
        <f t="shared" si="0"/>
        <v>31.11</v>
      </c>
      <c r="O63" s="113">
        <f t="shared" si="1"/>
        <v>0.49000000000000199</v>
      </c>
      <c r="P63">
        <v>12.219479267116682</v>
      </c>
      <c r="Q63">
        <v>8.12600450016072</v>
      </c>
      <c r="R63">
        <v>0</v>
      </c>
      <c r="S63">
        <v>2.1127611700417872</v>
      </c>
      <c r="T63">
        <v>9.1417550626808115</v>
      </c>
      <c r="U63" s="115">
        <f t="shared" si="2"/>
        <v>31.599999999999998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80</v>
      </c>
      <c r="G64">
        <f t="shared" si="5"/>
        <v>31.6</v>
      </c>
      <c r="H64" s="113"/>
      <c r="I64">
        <f>BRPL_EOD!AA64+BRPL_EOD!AB64</f>
        <v>12.03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9</v>
      </c>
      <c r="N64">
        <f t="shared" si="0"/>
        <v>31.11</v>
      </c>
      <c r="O64" s="113">
        <f t="shared" si="1"/>
        <v>0.49000000000000199</v>
      </c>
      <c r="P64">
        <v>12.219479267116682</v>
      </c>
      <c r="Q64">
        <v>8.12600450016072</v>
      </c>
      <c r="R64">
        <v>0</v>
      </c>
      <c r="S64">
        <v>2.1127611700417872</v>
      </c>
      <c r="T64">
        <v>9.1417550626808115</v>
      </c>
      <c r="U64" s="115">
        <f t="shared" si="2"/>
        <v>31.599999999999998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80</v>
      </c>
      <c r="G65">
        <f t="shared" si="5"/>
        <v>31.6</v>
      </c>
      <c r="H65" s="113"/>
      <c r="I65">
        <f>BRPL_EOD!AA65+BRPL_EOD!AB65</f>
        <v>12.03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9</v>
      </c>
      <c r="N65">
        <f t="shared" si="0"/>
        <v>31.11</v>
      </c>
      <c r="O65" s="113">
        <f t="shared" si="1"/>
        <v>0.49000000000000199</v>
      </c>
      <c r="P65">
        <v>12.219479267116682</v>
      </c>
      <c r="Q65">
        <v>8.12600450016072</v>
      </c>
      <c r="R65">
        <v>0</v>
      </c>
      <c r="S65">
        <v>2.1127611700417872</v>
      </c>
      <c r="T65">
        <v>9.1417550626808115</v>
      </c>
      <c r="U65" s="115">
        <f t="shared" si="2"/>
        <v>31.599999999999998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80</v>
      </c>
      <c r="G66">
        <f t="shared" si="5"/>
        <v>31.6</v>
      </c>
      <c r="H66" s="113"/>
      <c r="I66">
        <f>BRPL_EOD!AA66+BRPL_EOD!AB66</f>
        <v>12.03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9</v>
      </c>
      <c r="N66">
        <f t="shared" si="0"/>
        <v>31.11</v>
      </c>
      <c r="O66" s="113">
        <f t="shared" si="1"/>
        <v>0.49000000000000199</v>
      </c>
      <c r="P66">
        <v>12.219479267116682</v>
      </c>
      <c r="Q66">
        <v>8.12600450016072</v>
      </c>
      <c r="R66">
        <v>0</v>
      </c>
      <c r="S66">
        <v>2.1127611700417872</v>
      </c>
      <c r="T66">
        <v>9.1417550626808115</v>
      </c>
      <c r="U66" s="115">
        <f t="shared" si="2"/>
        <v>31.599999999999998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80</v>
      </c>
      <c r="G67">
        <f t="shared" si="5"/>
        <v>31.6</v>
      </c>
      <c r="H67" s="113"/>
      <c r="I67">
        <f>BRPL_EOD!AA67+BRPL_EOD!AB67</f>
        <v>12.03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9</v>
      </c>
      <c r="N67">
        <f t="shared" ref="N67:N98" si="6">SUM(I67:M67)</f>
        <v>31.11</v>
      </c>
      <c r="O67" s="113">
        <f t="shared" ref="O67:O98" si="7">G67-N67</f>
        <v>0.49000000000000199</v>
      </c>
      <c r="P67">
        <v>12.219479267116682</v>
      </c>
      <c r="Q67">
        <v>8.12600450016072</v>
      </c>
      <c r="R67">
        <v>0</v>
      </c>
      <c r="S67">
        <v>2.1127611700417872</v>
      </c>
      <c r="T67">
        <v>9.1417550626808115</v>
      </c>
      <c r="U67" s="115">
        <f t="shared" ref="U67:U98" si="8">SUM(P67:T67)</f>
        <v>31.599999999999998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80</v>
      </c>
      <c r="G68">
        <f t="shared" ref="G68:G98" si="11">D68+E68-X68</f>
        <v>31.6</v>
      </c>
      <c r="H68" s="113"/>
      <c r="I68">
        <f>BRPL_EOD!AA68+BRPL_EOD!AB68</f>
        <v>12.03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9</v>
      </c>
      <c r="N68">
        <f t="shared" si="6"/>
        <v>31.11</v>
      </c>
      <c r="O68" s="113">
        <f t="shared" si="7"/>
        <v>0.49000000000000199</v>
      </c>
      <c r="P68">
        <v>12.219479267116682</v>
      </c>
      <c r="Q68">
        <v>8.12600450016072</v>
      </c>
      <c r="R68">
        <v>0</v>
      </c>
      <c r="S68">
        <v>2.1127611700417872</v>
      </c>
      <c r="T68">
        <v>9.1417550626808115</v>
      </c>
      <c r="U68" s="115">
        <f t="shared" si="8"/>
        <v>31.599999999999998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80</v>
      </c>
      <c r="G69">
        <f t="shared" si="11"/>
        <v>31.6</v>
      </c>
      <c r="H69" s="113"/>
      <c r="I69">
        <f>BRPL_EOD!AA69+BRPL_EOD!AB69</f>
        <v>12.03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9</v>
      </c>
      <c r="N69">
        <f t="shared" si="6"/>
        <v>31.11</v>
      </c>
      <c r="O69" s="113">
        <f t="shared" si="7"/>
        <v>0.49000000000000199</v>
      </c>
      <c r="P69">
        <v>12.219479267116682</v>
      </c>
      <c r="Q69">
        <v>8.12600450016072</v>
      </c>
      <c r="R69">
        <v>0</v>
      </c>
      <c r="S69">
        <v>2.1127611700417872</v>
      </c>
      <c r="T69">
        <v>9.1417550626808115</v>
      </c>
      <c r="U69" s="115">
        <f t="shared" si="8"/>
        <v>31.599999999999998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80</v>
      </c>
      <c r="G70">
        <f t="shared" si="11"/>
        <v>31.6</v>
      </c>
      <c r="H70" s="113"/>
      <c r="I70">
        <f>BRPL_EOD!AA70+BRPL_EOD!AB70</f>
        <v>12.03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9</v>
      </c>
      <c r="N70">
        <f t="shared" si="6"/>
        <v>31.11</v>
      </c>
      <c r="O70" s="113">
        <f t="shared" si="7"/>
        <v>0.49000000000000199</v>
      </c>
      <c r="P70">
        <v>12.219479267116682</v>
      </c>
      <c r="Q70">
        <v>8.12600450016072</v>
      </c>
      <c r="R70">
        <v>0</v>
      </c>
      <c r="S70">
        <v>2.1127611700417872</v>
      </c>
      <c r="T70">
        <v>9.1417550626808115</v>
      </c>
      <c r="U70" s="115">
        <f t="shared" si="8"/>
        <v>31.599999999999998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80</v>
      </c>
      <c r="G71">
        <f t="shared" si="11"/>
        <v>31.6</v>
      </c>
      <c r="H71" s="113"/>
      <c r="I71">
        <f>BRPL_EOD!AA71+BRPL_EOD!AB71</f>
        <v>12.03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9</v>
      </c>
      <c r="N71">
        <f t="shared" si="6"/>
        <v>31.11</v>
      </c>
      <c r="O71" s="113">
        <f t="shared" si="7"/>
        <v>0.49000000000000199</v>
      </c>
      <c r="P71">
        <v>12.219479267116682</v>
      </c>
      <c r="Q71">
        <v>8.12600450016072</v>
      </c>
      <c r="R71">
        <v>0</v>
      </c>
      <c r="S71">
        <v>2.1127611700417872</v>
      </c>
      <c r="T71">
        <v>9.1417550626808115</v>
      </c>
      <c r="U71" s="115">
        <f t="shared" si="8"/>
        <v>31.599999999999998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80</v>
      </c>
      <c r="G72">
        <f t="shared" si="11"/>
        <v>31.6</v>
      </c>
      <c r="H72" s="113"/>
      <c r="I72">
        <f>BRPL_EOD!AA72+BRPL_EOD!AB72</f>
        <v>12.03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9</v>
      </c>
      <c r="N72">
        <f t="shared" si="6"/>
        <v>31.11</v>
      </c>
      <c r="O72" s="113">
        <f t="shared" si="7"/>
        <v>0.49000000000000199</v>
      </c>
      <c r="P72">
        <v>12.219479267116682</v>
      </c>
      <c r="Q72">
        <v>8.12600450016072</v>
      </c>
      <c r="R72">
        <v>0</v>
      </c>
      <c r="S72">
        <v>2.1127611700417872</v>
      </c>
      <c r="T72">
        <v>9.1417550626808115</v>
      </c>
      <c r="U72" s="115">
        <f t="shared" si="8"/>
        <v>31.599999999999998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80</v>
      </c>
      <c r="G73">
        <f t="shared" si="11"/>
        <v>32.6</v>
      </c>
      <c r="H73" s="113"/>
      <c r="I73">
        <f>BRPL_EOD!AA73+BRPL_EOD!AB73</f>
        <v>12.85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9.18</v>
      </c>
      <c r="N73">
        <f t="shared" si="6"/>
        <v>32.11</v>
      </c>
      <c r="O73" s="113">
        <f t="shared" si="7"/>
        <v>0.49000000000000199</v>
      </c>
      <c r="P73">
        <v>13.046091560261601</v>
      </c>
      <c r="Q73">
        <v>8.1220803488009974</v>
      </c>
      <c r="R73">
        <v>0</v>
      </c>
      <c r="S73">
        <v>2.1117408906882593</v>
      </c>
      <c r="T73">
        <v>9.3200872002491444</v>
      </c>
      <c r="U73" s="115">
        <f t="shared" si="8"/>
        <v>32.600000000000009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80</v>
      </c>
      <c r="G74">
        <f t="shared" si="11"/>
        <v>32.6</v>
      </c>
      <c r="H74" s="113"/>
      <c r="I74">
        <f>BRPL_EOD!AA74+BRPL_EOD!AB74</f>
        <v>12.85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9.18</v>
      </c>
      <c r="N74">
        <f t="shared" si="6"/>
        <v>32.11</v>
      </c>
      <c r="O74" s="113">
        <f t="shared" si="7"/>
        <v>0.49000000000000199</v>
      </c>
      <c r="P74">
        <v>13.046091560261601</v>
      </c>
      <c r="Q74">
        <v>8.1220803488009974</v>
      </c>
      <c r="R74">
        <v>0</v>
      </c>
      <c r="S74">
        <v>2.1117408906882593</v>
      </c>
      <c r="T74">
        <v>9.3200872002491444</v>
      </c>
      <c r="U74" s="115">
        <f t="shared" si="8"/>
        <v>32.600000000000009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12.85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9.18</v>
      </c>
      <c r="N75">
        <f t="shared" si="6"/>
        <v>32.11</v>
      </c>
      <c r="O75" s="113">
        <f t="shared" si="7"/>
        <v>0.49000000000000199</v>
      </c>
      <c r="P75">
        <v>13.046091560261601</v>
      </c>
      <c r="Q75">
        <v>8.1220803488009974</v>
      </c>
      <c r="R75">
        <v>0</v>
      </c>
      <c r="S75">
        <v>2.1117408906882593</v>
      </c>
      <c r="T75">
        <v>9.3200872002491444</v>
      </c>
      <c r="U75" s="115">
        <f t="shared" si="8"/>
        <v>32.600000000000009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12.85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9.18</v>
      </c>
      <c r="N76">
        <f t="shared" si="6"/>
        <v>32.11</v>
      </c>
      <c r="O76" s="113">
        <f t="shared" si="7"/>
        <v>0.49000000000000199</v>
      </c>
      <c r="P76">
        <v>13.046091560261601</v>
      </c>
      <c r="Q76">
        <v>8.1220803488009974</v>
      </c>
      <c r="R76">
        <v>0</v>
      </c>
      <c r="S76">
        <v>2.1117408906882593</v>
      </c>
      <c r="T76">
        <v>9.3200872002491444</v>
      </c>
      <c r="U76" s="115">
        <f t="shared" si="8"/>
        <v>32.600000000000009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12.85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9.18</v>
      </c>
      <c r="N77">
        <f t="shared" si="6"/>
        <v>32.11</v>
      </c>
      <c r="O77" s="113">
        <f t="shared" si="7"/>
        <v>0.49000000000000199</v>
      </c>
      <c r="P77">
        <v>13.046091560261601</v>
      </c>
      <c r="Q77">
        <v>8.1220803488009974</v>
      </c>
      <c r="R77">
        <v>0</v>
      </c>
      <c r="S77">
        <v>2.1117408906882593</v>
      </c>
      <c r="T77">
        <v>9.3200872002491444</v>
      </c>
      <c r="U77" s="115">
        <f t="shared" si="8"/>
        <v>32.600000000000009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12.85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9.18</v>
      </c>
      <c r="N78">
        <f t="shared" si="6"/>
        <v>32.11</v>
      </c>
      <c r="O78" s="113">
        <f t="shared" si="7"/>
        <v>0.49000000000000199</v>
      </c>
      <c r="P78">
        <v>13.046091560261601</v>
      </c>
      <c r="Q78">
        <v>8.1220803488009974</v>
      </c>
      <c r="R78">
        <v>0</v>
      </c>
      <c r="S78">
        <v>2.1117408906882593</v>
      </c>
      <c r="T78">
        <v>9.3200872002491444</v>
      </c>
      <c r="U78" s="115">
        <f t="shared" si="8"/>
        <v>32.600000000000009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12.85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9.18</v>
      </c>
      <c r="N79">
        <f t="shared" si="6"/>
        <v>32.11</v>
      </c>
      <c r="O79" s="113">
        <f t="shared" si="7"/>
        <v>0.49000000000000199</v>
      </c>
      <c r="P79">
        <v>13.046091560261601</v>
      </c>
      <c r="Q79">
        <v>8.1220803488009974</v>
      </c>
      <c r="R79">
        <v>0</v>
      </c>
      <c r="S79">
        <v>2.1117408906882593</v>
      </c>
      <c r="T79">
        <v>9.3200872002491444</v>
      </c>
      <c r="U79" s="115">
        <f t="shared" si="8"/>
        <v>32.600000000000009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12.85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9.18</v>
      </c>
      <c r="N80">
        <f t="shared" si="6"/>
        <v>32.11</v>
      </c>
      <c r="O80" s="113">
        <f t="shared" si="7"/>
        <v>0.49000000000000199</v>
      </c>
      <c r="P80">
        <v>13.046091560261601</v>
      </c>
      <c r="Q80">
        <v>8.1220803488009974</v>
      </c>
      <c r="R80">
        <v>0</v>
      </c>
      <c r="S80">
        <v>2.1117408906882593</v>
      </c>
      <c r="T80">
        <v>9.3200872002491444</v>
      </c>
      <c r="U80" s="115">
        <f t="shared" si="8"/>
        <v>32.600000000000009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12.85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9.18</v>
      </c>
      <c r="N81">
        <f t="shared" si="6"/>
        <v>32.11</v>
      </c>
      <c r="O81" s="113">
        <f t="shared" si="7"/>
        <v>0.49000000000000199</v>
      </c>
      <c r="P81">
        <v>13.046091560261601</v>
      </c>
      <c r="Q81">
        <v>8.1220803488009974</v>
      </c>
      <c r="R81">
        <v>0</v>
      </c>
      <c r="S81">
        <v>2.1117408906882593</v>
      </c>
      <c r="T81">
        <v>9.3200872002491444</v>
      </c>
      <c r="U81" s="115">
        <f t="shared" si="8"/>
        <v>32.600000000000009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12.85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9.18</v>
      </c>
      <c r="N82">
        <f t="shared" si="6"/>
        <v>32.11</v>
      </c>
      <c r="O82" s="113">
        <f t="shared" si="7"/>
        <v>0.49000000000000199</v>
      </c>
      <c r="P82">
        <v>13.046091560261601</v>
      </c>
      <c r="Q82">
        <v>8.1220803488009974</v>
      </c>
      <c r="R82">
        <v>0</v>
      </c>
      <c r="S82">
        <v>2.1117408906882593</v>
      </c>
      <c r="T82">
        <v>9.3200872002491444</v>
      </c>
      <c r="U82" s="115">
        <f t="shared" si="8"/>
        <v>32.600000000000009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12.85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9.18</v>
      </c>
      <c r="N83">
        <f t="shared" si="6"/>
        <v>32.11</v>
      </c>
      <c r="O83" s="113">
        <f t="shared" si="7"/>
        <v>0.49000000000000199</v>
      </c>
      <c r="P83">
        <v>13.046091560261601</v>
      </c>
      <c r="Q83">
        <v>8.1220803488009974</v>
      </c>
      <c r="R83">
        <v>0</v>
      </c>
      <c r="S83">
        <v>2.1117408906882593</v>
      </c>
      <c r="T83">
        <v>9.3200872002491444</v>
      </c>
      <c r="U83" s="115">
        <f t="shared" si="8"/>
        <v>32.600000000000009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12.85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9.18</v>
      </c>
      <c r="N84">
        <f t="shared" si="6"/>
        <v>32.11</v>
      </c>
      <c r="O84" s="113">
        <f t="shared" si="7"/>
        <v>0.49000000000000199</v>
      </c>
      <c r="P84">
        <v>13.046091560261601</v>
      </c>
      <c r="Q84">
        <v>8.1220803488009974</v>
      </c>
      <c r="R84">
        <v>0</v>
      </c>
      <c r="S84">
        <v>2.1117408906882593</v>
      </c>
      <c r="T84">
        <v>9.3200872002491444</v>
      </c>
      <c r="U84" s="115">
        <f t="shared" si="8"/>
        <v>32.600000000000009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12.85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9.18</v>
      </c>
      <c r="N85">
        <f t="shared" si="6"/>
        <v>32.11</v>
      </c>
      <c r="O85" s="113">
        <f t="shared" si="7"/>
        <v>0.49000000000000199</v>
      </c>
      <c r="P85">
        <v>13.046091560261601</v>
      </c>
      <c r="Q85">
        <v>8.1220803488009974</v>
      </c>
      <c r="R85">
        <v>0</v>
      </c>
      <c r="S85">
        <v>2.1117408906882593</v>
      </c>
      <c r="T85">
        <v>9.3200872002491444</v>
      </c>
      <c r="U85" s="115">
        <f t="shared" si="8"/>
        <v>32.600000000000009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12.85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9.18</v>
      </c>
      <c r="N86">
        <f t="shared" si="6"/>
        <v>32.11</v>
      </c>
      <c r="O86" s="113">
        <f t="shared" si="7"/>
        <v>0.49000000000000199</v>
      </c>
      <c r="P86">
        <v>13.046091560261601</v>
      </c>
      <c r="Q86">
        <v>8.1220803488009974</v>
      </c>
      <c r="R86">
        <v>0</v>
      </c>
      <c r="S86">
        <v>2.1117408906882593</v>
      </c>
      <c r="T86">
        <v>9.3200872002491444</v>
      </c>
      <c r="U86" s="115">
        <f t="shared" si="8"/>
        <v>32.600000000000009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12.85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9.18</v>
      </c>
      <c r="N87">
        <f t="shared" si="6"/>
        <v>32.11</v>
      </c>
      <c r="O87" s="113">
        <f t="shared" si="7"/>
        <v>0.49000000000000199</v>
      </c>
      <c r="P87">
        <v>13.046091560261601</v>
      </c>
      <c r="Q87">
        <v>8.1220803488009974</v>
      </c>
      <c r="R87">
        <v>0</v>
      </c>
      <c r="S87">
        <v>2.1117408906882593</v>
      </c>
      <c r="T87">
        <v>9.3200872002491444</v>
      </c>
      <c r="U87" s="115">
        <f t="shared" si="8"/>
        <v>32.600000000000009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12.85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9.18</v>
      </c>
      <c r="N88">
        <f t="shared" si="6"/>
        <v>32.11</v>
      </c>
      <c r="O88" s="113">
        <f t="shared" si="7"/>
        <v>0.49000000000000199</v>
      </c>
      <c r="P88">
        <v>13.046091560261601</v>
      </c>
      <c r="Q88">
        <v>8.1220803488009974</v>
      </c>
      <c r="R88">
        <v>0</v>
      </c>
      <c r="S88">
        <v>2.1117408906882593</v>
      </c>
      <c r="T88">
        <v>9.3200872002491444</v>
      </c>
      <c r="U88" s="115">
        <f t="shared" si="8"/>
        <v>32.600000000000009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12.85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9.18</v>
      </c>
      <c r="N89">
        <f t="shared" si="6"/>
        <v>32.11</v>
      </c>
      <c r="O89" s="113">
        <f t="shared" si="7"/>
        <v>0.49000000000000199</v>
      </c>
      <c r="P89">
        <v>13.046091560261601</v>
      </c>
      <c r="Q89">
        <v>8.1220803488009974</v>
      </c>
      <c r="R89">
        <v>0</v>
      </c>
      <c r="S89">
        <v>2.1117408906882593</v>
      </c>
      <c r="T89">
        <v>9.3200872002491444</v>
      </c>
      <c r="U89" s="115">
        <f t="shared" si="8"/>
        <v>32.600000000000009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12.85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9.18</v>
      </c>
      <c r="N90">
        <f t="shared" si="6"/>
        <v>32.11</v>
      </c>
      <c r="O90" s="113">
        <f t="shared" si="7"/>
        <v>0.49000000000000199</v>
      </c>
      <c r="P90">
        <v>13.046091560261601</v>
      </c>
      <c r="Q90">
        <v>8.1220803488009974</v>
      </c>
      <c r="R90">
        <v>0</v>
      </c>
      <c r="S90">
        <v>2.1117408906882593</v>
      </c>
      <c r="T90">
        <v>9.3200872002491444</v>
      </c>
      <c r="U90" s="115">
        <f t="shared" si="8"/>
        <v>32.600000000000009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13.43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9.6</v>
      </c>
      <c r="N91">
        <f t="shared" si="6"/>
        <v>33.11</v>
      </c>
      <c r="O91" s="113">
        <f t="shared" si="7"/>
        <v>0.49000000000000199</v>
      </c>
      <c r="P91">
        <v>13.628752642706132</v>
      </c>
      <c r="Q91">
        <v>8.1183932346723058</v>
      </c>
      <c r="R91">
        <v>0</v>
      </c>
      <c r="S91">
        <v>2.1107822410147992</v>
      </c>
      <c r="T91">
        <v>9.7420718816067655</v>
      </c>
      <c r="U91" s="115">
        <f t="shared" si="8"/>
        <v>33.6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13.43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9.6</v>
      </c>
      <c r="N92">
        <f t="shared" si="6"/>
        <v>33.11</v>
      </c>
      <c r="O92" s="113">
        <f t="shared" si="7"/>
        <v>0.49000000000000199</v>
      </c>
      <c r="P92">
        <v>13.628752642706132</v>
      </c>
      <c r="Q92">
        <v>8.1183932346723058</v>
      </c>
      <c r="R92">
        <v>0</v>
      </c>
      <c r="S92">
        <v>2.1107822410147992</v>
      </c>
      <c r="T92">
        <v>9.7420718816067655</v>
      </c>
      <c r="U92" s="115">
        <f t="shared" si="8"/>
        <v>33.6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13.43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9.6</v>
      </c>
      <c r="N93">
        <f t="shared" si="6"/>
        <v>33.11</v>
      </c>
      <c r="O93" s="113">
        <f t="shared" si="7"/>
        <v>0.49000000000000199</v>
      </c>
      <c r="P93">
        <v>13.628752642706132</v>
      </c>
      <c r="Q93">
        <v>8.1183932346723058</v>
      </c>
      <c r="R93">
        <v>0</v>
      </c>
      <c r="S93">
        <v>2.1107822410147992</v>
      </c>
      <c r="T93">
        <v>9.7420718816067655</v>
      </c>
      <c r="U93" s="115">
        <f t="shared" si="8"/>
        <v>33.6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13.43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9.6</v>
      </c>
      <c r="N94">
        <f t="shared" si="6"/>
        <v>33.11</v>
      </c>
      <c r="O94" s="113">
        <f t="shared" si="7"/>
        <v>0.49000000000000199</v>
      </c>
      <c r="P94">
        <v>13.628752642706132</v>
      </c>
      <c r="Q94">
        <v>8.1183932346723058</v>
      </c>
      <c r="R94">
        <v>0</v>
      </c>
      <c r="S94">
        <v>2.1107822410147992</v>
      </c>
      <c r="T94">
        <v>9.7420718816067655</v>
      </c>
      <c r="U94" s="115">
        <f t="shared" si="8"/>
        <v>33.6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13.43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9.6</v>
      </c>
      <c r="N95">
        <f t="shared" si="6"/>
        <v>33.11</v>
      </c>
      <c r="O95" s="113">
        <f t="shared" si="7"/>
        <v>0.49000000000000199</v>
      </c>
      <c r="P95">
        <v>13.628752642706132</v>
      </c>
      <c r="Q95">
        <v>8.1183932346723058</v>
      </c>
      <c r="R95">
        <v>0</v>
      </c>
      <c r="S95">
        <v>2.1107822410147992</v>
      </c>
      <c r="T95">
        <v>9.7420718816067655</v>
      </c>
      <c r="U95" s="115">
        <f t="shared" si="8"/>
        <v>33.6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13.43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9.6</v>
      </c>
      <c r="N96">
        <f t="shared" si="6"/>
        <v>33.11</v>
      </c>
      <c r="O96" s="113">
        <f t="shared" si="7"/>
        <v>0.49000000000000199</v>
      </c>
      <c r="P96">
        <v>13.628752642706132</v>
      </c>
      <c r="Q96">
        <v>8.1183932346723058</v>
      </c>
      <c r="R96">
        <v>0</v>
      </c>
      <c r="S96">
        <v>2.1107822410147992</v>
      </c>
      <c r="T96">
        <v>9.7420718816067655</v>
      </c>
      <c r="U96" s="115">
        <f t="shared" si="8"/>
        <v>33.6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13.43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9.6</v>
      </c>
      <c r="N97">
        <f t="shared" si="6"/>
        <v>33.11</v>
      </c>
      <c r="O97" s="113">
        <f t="shared" si="7"/>
        <v>0.49000000000000199</v>
      </c>
      <c r="P97">
        <v>13.628752642706132</v>
      </c>
      <c r="Q97">
        <v>8.1183932346723058</v>
      </c>
      <c r="R97">
        <v>0</v>
      </c>
      <c r="S97">
        <v>2.1107822410147992</v>
      </c>
      <c r="T97">
        <v>9.7420718816067655</v>
      </c>
      <c r="U97" s="115">
        <f t="shared" si="8"/>
        <v>33.6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13.43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9.6</v>
      </c>
      <c r="N98">
        <f t="shared" si="6"/>
        <v>33.11</v>
      </c>
      <c r="O98" s="113">
        <f t="shared" si="7"/>
        <v>0.49000000000000199</v>
      </c>
      <c r="P98">
        <v>13.628752642706132</v>
      </c>
      <c r="Q98">
        <v>8.1183932346723058</v>
      </c>
      <c r="R98">
        <v>0</v>
      </c>
      <c r="S98">
        <v>2.1107822410147992</v>
      </c>
      <c r="T98">
        <v>9.7420718816067655</v>
      </c>
      <c r="U98" s="115">
        <f t="shared" si="8"/>
        <v>33.6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0.78339999999999865</v>
      </c>
      <c r="E99" s="115">
        <f t="shared" si="12"/>
        <v>0</v>
      </c>
      <c r="F99" s="115">
        <f t="shared" si="12"/>
        <v>1.92</v>
      </c>
      <c r="G99" s="115">
        <f t="shared" si="12"/>
        <v>0.78339999999999865</v>
      </c>
      <c r="H99" s="115"/>
      <c r="I99" s="115">
        <f t="shared" si="12"/>
        <v>0.30729999999999996</v>
      </c>
      <c r="J99" s="115">
        <f t="shared" si="12"/>
        <v>0.192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0.22241999999999984</v>
      </c>
      <c r="N99" s="115">
        <f t="shared" si="12"/>
        <v>0.77164000000000033</v>
      </c>
      <c r="O99" s="115">
        <f t="shared" si="12"/>
        <v>1.1760000000000048E-2</v>
      </c>
      <c r="P99" s="115">
        <f t="shared" si="12"/>
        <v>0.31198120005382007</v>
      </c>
      <c r="Q99" s="115">
        <f t="shared" si="12"/>
        <v>0.19492790051771253</v>
      </c>
      <c r="R99" s="115">
        <f t="shared" si="12"/>
        <v>0</v>
      </c>
      <c r="S99" s="115">
        <f t="shared" si="12"/>
        <v>5.0681254134605176E-2</v>
      </c>
      <c r="T99" s="115">
        <f t="shared" si="12"/>
        <v>0.22580964529386216</v>
      </c>
      <c r="U99" s="115">
        <f t="shared" si="12"/>
        <v>0.78339999999999865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3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3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5">
        <f t="shared" ref="U3:U66" si="2">SUM(P3:T3)</f>
        <v>255.99999999999997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3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3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5">
        <f t="shared" si="2"/>
        <v>255.99999999999997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288</v>
      </c>
      <c r="E5">
        <f>BAWANA!AM5</f>
        <v>0</v>
      </c>
      <c r="F5">
        <f t="shared" si="4"/>
        <v>256</v>
      </c>
      <c r="G5">
        <f t="shared" si="5"/>
        <v>288</v>
      </c>
      <c r="H5" s="113"/>
      <c r="I5">
        <f>BRPL_EOD!AI5+BRPL_EOD!AJ5</f>
        <v>131.96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288.01</v>
      </c>
      <c r="O5" s="113">
        <f t="shared" si="1"/>
        <v>-9.9999999999909051E-3</v>
      </c>
      <c r="P5">
        <v>131.95541821464533</v>
      </c>
      <c r="Q5">
        <v>57.598000069442037</v>
      </c>
      <c r="R5">
        <v>5.8397972292628726</v>
      </c>
      <c r="S5">
        <v>22.999201416617478</v>
      </c>
      <c r="T5">
        <v>69.607583070032291</v>
      </c>
      <c r="U5" s="115">
        <f t="shared" si="2"/>
        <v>288</v>
      </c>
      <c r="V5" s="113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288</v>
      </c>
      <c r="E6">
        <f>BAWANA!AM6</f>
        <v>0</v>
      </c>
      <c r="F6">
        <f t="shared" si="4"/>
        <v>256</v>
      </c>
      <c r="G6">
        <f t="shared" si="5"/>
        <v>288</v>
      </c>
      <c r="H6" s="113"/>
      <c r="I6">
        <f>BRPL_EOD!AI6+BRPL_EOD!AJ6</f>
        <v>131.96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288.01</v>
      </c>
      <c r="O6" s="113">
        <f t="shared" si="1"/>
        <v>-9.9999999999909051E-3</v>
      </c>
      <c r="P6">
        <v>131.95541821464533</v>
      </c>
      <c r="Q6">
        <v>57.598000069442037</v>
      </c>
      <c r="R6">
        <v>5.8397972292628726</v>
      </c>
      <c r="S6">
        <v>22.999201416617478</v>
      </c>
      <c r="T6">
        <v>69.607583070032291</v>
      </c>
      <c r="U6" s="115">
        <f t="shared" si="2"/>
        <v>288</v>
      </c>
      <c r="V6" s="113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271.05</v>
      </c>
      <c r="E7">
        <f>BAWANA!AM7</f>
        <v>0</v>
      </c>
      <c r="F7">
        <f t="shared" si="4"/>
        <v>256</v>
      </c>
      <c r="G7">
        <f t="shared" si="5"/>
        <v>271.05</v>
      </c>
      <c r="H7" s="113"/>
      <c r="I7">
        <f>BRPL_EOD!AI7+BRPL_EOD!AJ7</f>
        <v>133.61000000000001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270.05</v>
      </c>
      <c r="O7" s="113">
        <f t="shared" si="1"/>
        <v>1</v>
      </c>
      <c r="P7">
        <v>133.61000000000001</v>
      </c>
      <c r="Q7">
        <v>57.6</v>
      </c>
      <c r="R7">
        <v>5.84</v>
      </c>
      <c r="S7">
        <v>23.09488631941996</v>
      </c>
      <c r="T7">
        <v>50.905113680580044</v>
      </c>
      <c r="U7" s="115">
        <f t="shared" si="2"/>
        <v>271.05</v>
      </c>
      <c r="V7" s="113">
        <f t="shared" si="3"/>
        <v>0</v>
      </c>
      <c r="Y7">
        <f>BAWANA!AW7+BAWANA!AX7</f>
        <v>16.95</v>
      </c>
      <c r="Z7">
        <f>BAWANA!BD7+BAWANA!BE7</f>
        <v>32</v>
      </c>
      <c r="AA7">
        <f>BAWANA!X7+BAWANA!Y7</f>
        <v>16.95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271.05</v>
      </c>
      <c r="E8">
        <f>BAWANA!AM8</f>
        <v>0</v>
      </c>
      <c r="F8">
        <f t="shared" si="4"/>
        <v>256</v>
      </c>
      <c r="G8">
        <f t="shared" si="5"/>
        <v>271.05</v>
      </c>
      <c r="H8" s="113"/>
      <c r="I8">
        <f>BRPL_EOD!AI8+BRPL_EOD!AJ8</f>
        <v>133.61000000000001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50</v>
      </c>
      <c r="N8">
        <f t="shared" si="0"/>
        <v>270.05</v>
      </c>
      <c r="O8" s="113">
        <f t="shared" si="1"/>
        <v>1</v>
      </c>
      <c r="P8">
        <v>133.61000000000001</v>
      </c>
      <c r="Q8">
        <v>57.6</v>
      </c>
      <c r="R8">
        <v>5.84</v>
      </c>
      <c r="S8">
        <v>23.09488631941996</v>
      </c>
      <c r="T8">
        <v>50.905113680580044</v>
      </c>
      <c r="U8" s="115">
        <f t="shared" si="2"/>
        <v>271.05</v>
      </c>
      <c r="V8" s="113">
        <f t="shared" si="3"/>
        <v>0</v>
      </c>
      <c r="Y8">
        <f>BAWANA!AW8+BAWANA!AX8</f>
        <v>16.95</v>
      </c>
      <c r="Z8">
        <f>BAWANA!BD8+BAWANA!BE8</f>
        <v>32</v>
      </c>
      <c r="AA8">
        <f>BAWANA!X8+BAWANA!Y8</f>
        <v>16.95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272.60000000000002</v>
      </c>
      <c r="E9">
        <f>BAWANA!AM9</f>
        <v>0</v>
      </c>
      <c r="F9">
        <f t="shared" si="4"/>
        <v>256</v>
      </c>
      <c r="G9">
        <f t="shared" si="5"/>
        <v>272.60000000000002</v>
      </c>
      <c r="H9" s="113"/>
      <c r="I9">
        <f>BRPL_EOD!AI9+BRPL_EOD!AJ9</f>
        <v>133.61000000000001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52.07</v>
      </c>
      <c r="N9">
        <f t="shared" si="0"/>
        <v>272.12</v>
      </c>
      <c r="O9" s="113">
        <f t="shared" si="1"/>
        <v>0.48000000000001819</v>
      </c>
      <c r="P9">
        <v>133.61000000000001</v>
      </c>
      <c r="Q9">
        <v>57.6</v>
      </c>
      <c r="R9">
        <v>5.84</v>
      </c>
      <c r="S9">
        <v>23.046576549392924</v>
      </c>
      <c r="T9">
        <v>52.50342345060708</v>
      </c>
      <c r="U9" s="115">
        <f t="shared" si="2"/>
        <v>272.60000000000002</v>
      </c>
      <c r="V9" s="113">
        <f t="shared" si="3"/>
        <v>0</v>
      </c>
      <c r="Y9">
        <f>BAWANA!AW9+BAWANA!AX9</f>
        <v>23.7</v>
      </c>
      <c r="Z9">
        <f>BAWANA!BD9+BAWANA!BE9</f>
        <v>23.7</v>
      </c>
      <c r="AA9">
        <f>BAWANA!X9+BAWANA!Y9</f>
        <v>23.7</v>
      </c>
      <c r="AB9">
        <f>BAWANA!AE9+BAWANA!AF9</f>
        <v>23.7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272.60000000000002</v>
      </c>
      <c r="E10">
        <f>BAWANA!AM10</f>
        <v>0</v>
      </c>
      <c r="F10">
        <f t="shared" si="4"/>
        <v>256</v>
      </c>
      <c r="G10">
        <f t="shared" si="5"/>
        <v>272.60000000000002</v>
      </c>
      <c r="H10" s="113"/>
      <c r="I10">
        <f>BRPL_EOD!AI10+BRPL_EOD!AJ10</f>
        <v>133.61000000000001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52.07</v>
      </c>
      <c r="N10">
        <f t="shared" si="0"/>
        <v>272.12</v>
      </c>
      <c r="O10" s="113">
        <f t="shared" si="1"/>
        <v>0.48000000000001819</v>
      </c>
      <c r="P10">
        <v>133.61000000000001</v>
      </c>
      <c r="Q10">
        <v>57.6</v>
      </c>
      <c r="R10">
        <v>5.84</v>
      </c>
      <c r="S10">
        <v>23.046576549392924</v>
      </c>
      <c r="T10">
        <v>52.50342345060708</v>
      </c>
      <c r="U10" s="115">
        <f t="shared" si="2"/>
        <v>272.60000000000002</v>
      </c>
      <c r="V10" s="113">
        <f t="shared" si="3"/>
        <v>0</v>
      </c>
      <c r="Y10">
        <f>BAWANA!AW10+BAWANA!AX10</f>
        <v>23.7</v>
      </c>
      <c r="Z10">
        <f>BAWANA!BD10+BAWANA!BE10</f>
        <v>23.7</v>
      </c>
      <c r="AA10">
        <f>BAWANA!X10+BAWANA!Y10</f>
        <v>23.7</v>
      </c>
      <c r="AB10">
        <f>BAWANA!AE10+BAWANA!AF10</f>
        <v>23.7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270.67999999999995</v>
      </c>
      <c r="E11">
        <f>BAWANA!AM11</f>
        <v>0</v>
      </c>
      <c r="F11">
        <f t="shared" si="4"/>
        <v>256</v>
      </c>
      <c r="G11">
        <f t="shared" si="5"/>
        <v>270.67999999999995</v>
      </c>
      <c r="H11" s="113"/>
      <c r="I11">
        <f>BRPL_EOD!AI11+BRPL_EOD!AJ11</f>
        <v>133.61000000000001</v>
      </c>
      <c r="J11">
        <f>BYPL_EOD!AI11+BYPL_EOD!AJ11</f>
        <v>57.6</v>
      </c>
      <c r="K11">
        <f>MES_EOD!AI11+MES_EOD!AJ11</f>
        <v>5.84</v>
      </c>
      <c r="L11">
        <f>NDMC_EOD!AI11+NDMC_EOD!AJ11</f>
        <v>19</v>
      </c>
      <c r="M11">
        <f>TPDDL_EOD!AI11+TPDDL_EOD!AJ11</f>
        <v>54.16</v>
      </c>
      <c r="N11">
        <f t="shared" si="0"/>
        <v>270.21000000000004</v>
      </c>
      <c r="O11" s="113">
        <f t="shared" si="1"/>
        <v>0.4699999999999136</v>
      </c>
      <c r="P11">
        <v>133.61000000000001</v>
      </c>
      <c r="Q11">
        <v>57.6</v>
      </c>
      <c r="R11">
        <v>5.84</v>
      </c>
      <c r="S11">
        <v>19.108260165169973</v>
      </c>
      <c r="T11">
        <v>54.521739834829937</v>
      </c>
      <c r="U11" s="115">
        <f t="shared" si="2"/>
        <v>270.67999999999995</v>
      </c>
      <c r="V11" s="113">
        <f t="shared" si="3"/>
        <v>0</v>
      </c>
      <c r="Y11">
        <f>BAWANA!AW11+BAWANA!AX11</f>
        <v>24.66</v>
      </c>
      <c r="Z11">
        <f>BAWANA!BD11+BAWANA!BE11</f>
        <v>24.66</v>
      </c>
      <c r="AA11">
        <f>BAWANA!X11+BAWANA!Y11</f>
        <v>24.66</v>
      </c>
      <c r="AB11">
        <f>BAWANA!AE11+BAWANA!AF11</f>
        <v>24.66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3"/>
      <c r="I12">
        <f>BRPL_EOD!AI12+BRPL_EOD!AJ12</f>
        <v>133.61000000000001</v>
      </c>
      <c r="J12">
        <f>BYPL_EOD!AI12+BYPL_EOD!AJ12</f>
        <v>48.47</v>
      </c>
      <c r="K12">
        <f>MES_EOD!AI12+MES_EOD!AJ12</f>
        <v>5.84</v>
      </c>
      <c r="L12">
        <f>NDMC_EOD!AI12+NDMC_EOD!AJ12</f>
        <v>19.649999999999999</v>
      </c>
      <c r="M12">
        <f>TPDDL_EOD!AI12+TPDDL_EOD!AJ12</f>
        <v>58.58</v>
      </c>
      <c r="N12">
        <f t="shared" si="0"/>
        <v>266.15000000000003</v>
      </c>
      <c r="O12" s="113">
        <f t="shared" si="1"/>
        <v>0.29000000000002046</v>
      </c>
      <c r="P12">
        <v>133.61000000000001</v>
      </c>
      <c r="Q12">
        <v>48.580986977455616</v>
      </c>
      <c r="R12">
        <v>5.84</v>
      </c>
      <c r="S12">
        <v>19.694968115568162</v>
      </c>
      <c r="T12">
        <v>58.714044906976241</v>
      </c>
      <c r="U12" s="115">
        <f t="shared" si="2"/>
        <v>266.44000000000005</v>
      </c>
      <c r="V12" s="113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3"/>
      <c r="I13">
        <f>BRPL_EOD!AI13+BRPL_EOD!AJ13</f>
        <v>133.61000000000001</v>
      </c>
      <c r="J13">
        <f>BYPL_EOD!AI13+BYPL_EOD!AJ13</f>
        <v>48.47</v>
      </c>
      <c r="K13">
        <f>MES_EOD!AI13+MES_EOD!AJ13</f>
        <v>5.84</v>
      </c>
      <c r="L13">
        <f>NDMC_EOD!AI13+NDMC_EOD!AJ13</f>
        <v>19.649999999999999</v>
      </c>
      <c r="M13">
        <f>TPDDL_EOD!AI13+TPDDL_EOD!AJ13</f>
        <v>58.58</v>
      </c>
      <c r="N13">
        <f t="shared" si="0"/>
        <v>266.15000000000003</v>
      </c>
      <c r="O13" s="113">
        <f t="shared" si="1"/>
        <v>0.29000000000002046</v>
      </c>
      <c r="P13">
        <v>133.61000000000001</v>
      </c>
      <c r="Q13">
        <v>48.580986977455616</v>
      </c>
      <c r="R13">
        <v>5.84</v>
      </c>
      <c r="S13">
        <v>19.694968115568162</v>
      </c>
      <c r="T13">
        <v>58.714044906976241</v>
      </c>
      <c r="U13" s="115">
        <f t="shared" si="2"/>
        <v>266.44000000000005</v>
      </c>
      <c r="V13" s="113">
        <f t="shared" si="3"/>
        <v>0</v>
      </c>
      <c r="Y13">
        <f>BAWANA!AW13+BAWANA!AX13</f>
        <v>26.78</v>
      </c>
      <c r="Z13">
        <f>BAWANA!BD13+BAWANA!BE13</f>
        <v>26.78</v>
      </c>
      <c r="AA13">
        <f>BAWANA!X13+BAWANA!Y13</f>
        <v>26.78</v>
      </c>
      <c r="AB13">
        <f>BAWANA!AE13+BAWANA!AF13</f>
        <v>26.78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3"/>
      <c r="I14">
        <f>BRPL_EOD!AI14+BRPL_EOD!AJ14</f>
        <v>133.61000000000001</v>
      </c>
      <c r="J14">
        <f>BYPL_EOD!AI14+BYPL_EOD!AJ14</f>
        <v>48.47</v>
      </c>
      <c r="K14">
        <f>MES_EOD!AI14+MES_EOD!AJ14</f>
        <v>5.84</v>
      </c>
      <c r="L14">
        <f>NDMC_EOD!AI14+NDMC_EOD!AJ14</f>
        <v>19.649999999999999</v>
      </c>
      <c r="M14">
        <f>TPDDL_EOD!AI14+TPDDL_EOD!AJ14</f>
        <v>58.58</v>
      </c>
      <c r="N14">
        <f t="shared" si="0"/>
        <v>266.15000000000003</v>
      </c>
      <c r="O14" s="113">
        <f t="shared" si="1"/>
        <v>0.29000000000002046</v>
      </c>
      <c r="P14">
        <v>133.61000000000001</v>
      </c>
      <c r="Q14">
        <v>48.580986977455616</v>
      </c>
      <c r="R14">
        <v>5.84</v>
      </c>
      <c r="S14">
        <v>19.694968115568162</v>
      </c>
      <c r="T14">
        <v>58.714044906976241</v>
      </c>
      <c r="U14" s="115">
        <f t="shared" si="2"/>
        <v>266.44000000000005</v>
      </c>
      <c r="V14" s="113">
        <f t="shared" si="3"/>
        <v>0</v>
      </c>
      <c r="Y14">
        <f>BAWANA!AW14+BAWANA!AX14</f>
        <v>26.78</v>
      </c>
      <c r="Z14">
        <f>BAWANA!BD14+BAWANA!BE14</f>
        <v>26.78</v>
      </c>
      <c r="AA14">
        <f>BAWANA!X14+BAWANA!Y14</f>
        <v>26.78</v>
      </c>
      <c r="AB14">
        <f>BAWANA!AE14+BAWANA!AF14</f>
        <v>26.78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3"/>
      <c r="I15">
        <f>BRPL_EOD!AI15+BRPL_EOD!AJ15</f>
        <v>133.61000000000001</v>
      </c>
      <c r="J15">
        <f>BYPL_EOD!AI15+BYPL_EOD!AJ15</f>
        <v>48.47</v>
      </c>
      <c r="K15">
        <f>MES_EOD!AI15+MES_EOD!AJ15</f>
        <v>5.84</v>
      </c>
      <c r="L15">
        <f>NDMC_EOD!AI15+NDMC_EOD!AJ15</f>
        <v>19.649999999999999</v>
      </c>
      <c r="M15">
        <f>TPDDL_EOD!AI15+TPDDL_EOD!AJ15</f>
        <v>58.58</v>
      </c>
      <c r="N15">
        <f t="shared" si="0"/>
        <v>266.15000000000003</v>
      </c>
      <c r="O15" s="113">
        <f t="shared" si="1"/>
        <v>0.29000000000002046</v>
      </c>
      <c r="P15">
        <v>133.61000000000001</v>
      </c>
      <c r="Q15">
        <v>48.580986977455616</v>
      </c>
      <c r="R15">
        <v>5.84</v>
      </c>
      <c r="S15">
        <v>19.694968115568162</v>
      </c>
      <c r="T15">
        <v>58.714044906976241</v>
      </c>
      <c r="U15" s="115">
        <f t="shared" si="2"/>
        <v>266.44000000000005</v>
      </c>
      <c r="V15" s="113">
        <f t="shared" si="3"/>
        <v>0</v>
      </c>
      <c r="Y15">
        <f>BAWANA!AW15+BAWANA!AX15</f>
        <v>26.78</v>
      </c>
      <c r="Z15">
        <f>BAWANA!BD15+BAWANA!BE15</f>
        <v>26.78</v>
      </c>
      <c r="AA15">
        <f>BAWANA!X15+BAWANA!Y15</f>
        <v>26.78</v>
      </c>
      <c r="AB15">
        <f>BAWANA!AE15+BAWANA!AF15</f>
        <v>26.78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3"/>
      <c r="I16">
        <f>BRPL_EOD!AI16+BRPL_EOD!AJ16</f>
        <v>134.61000000000001</v>
      </c>
      <c r="J16">
        <f>BYPL_EOD!AI16+BYPL_EOD!AJ16</f>
        <v>48.2</v>
      </c>
      <c r="K16">
        <f>MES_EOD!AI16+MES_EOD!AJ16</f>
        <v>5.84</v>
      </c>
      <c r="L16">
        <f>NDMC_EOD!AI16+NDMC_EOD!AJ16</f>
        <v>19.54</v>
      </c>
      <c r="M16">
        <f>TPDDL_EOD!AI16+TPDDL_EOD!AJ16</f>
        <v>58.25</v>
      </c>
      <c r="N16">
        <f t="shared" si="0"/>
        <v>266.44</v>
      </c>
      <c r="O16" s="113">
        <f t="shared" si="1"/>
        <v>0</v>
      </c>
      <c r="P16">
        <v>134.61000000000004</v>
      </c>
      <c r="Q16">
        <v>48.20000000000001</v>
      </c>
      <c r="R16">
        <v>5.8400000000000007</v>
      </c>
      <c r="S16">
        <v>19.540000000000003</v>
      </c>
      <c r="T16">
        <v>58.250000000000014</v>
      </c>
      <c r="U16" s="115">
        <f t="shared" si="2"/>
        <v>266.44000000000005</v>
      </c>
      <c r="V16" s="113">
        <f t="shared" si="3"/>
        <v>0</v>
      </c>
      <c r="Y16">
        <f>BAWANA!AW16+BAWANA!AX16</f>
        <v>26.78</v>
      </c>
      <c r="Z16">
        <f>BAWANA!BD16+BAWANA!BE16</f>
        <v>26.78</v>
      </c>
      <c r="AA16">
        <f>BAWANA!X16+BAWANA!Y16</f>
        <v>26.78</v>
      </c>
      <c r="AB16">
        <f>BAWANA!AE16+BAWANA!AF16</f>
        <v>26.78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266.44000000000005</v>
      </c>
      <c r="E17">
        <f>BAWANA!AM17</f>
        <v>0</v>
      </c>
      <c r="F17">
        <f t="shared" si="4"/>
        <v>256</v>
      </c>
      <c r="G17">
        <f t="shared" si="5"/>
        <v>266.44000000000005</v>
      </c>
      <c r="H17" s="113"/>
      <c r="I17">
        <f>BRPL_EOD!AI17+BRPL_EOD!AJ17</f>
        <v>134.61000000000001</v>
      </c>
      <c r="J17">
        <f>BYPL_EOD!AI17+BYPL_EOD!AJ17</f>
        <v>48.2</v>
      </c>
      <c r="K17">
        <f>MES_EOD!AI17+MES_EOD!AJ17</f>
        <v>5.84</v>
      </c>
      <c r="L17">
        <f>NDMC_EOD!AI17+NDMC_EOD!AJ17</f>
        <v>19.54</v>
      </c>
      <c r="M17">
        <f>TPDDL_EOD!AI17+TPDDL_EOD!AJ17</f>
        <v>58.25</v>
      </c>
      <c r="N17">
        <f t="shared" si="0"/>
        <v>266.44</v>
      </c>
      <c r="O17" s="113">
        <f t="shared" si="1"/>
        <v>0</v>
      </c>
      <c r="P17">
        <v>134.61000000000004</v>
      </c>
      <c r="Q17">
        <v>48.20000000000001</v>
      </c>
      <c r="R17">
        <v>5.8400000000000007</v>
      </c>
      <c r="S17">
        <v>19.540000000000003</v>
      </c>
      <c r="T17">
        <v>58.250000000000014</v>
      </c>
      <c r="U17" s="115">
        <f t="shared" si="2"/>
        <v>266.44000000000005</v>
      </c>
      <c r="V17" s="113">
        <f t="shared" si="3"/>
        <v>0</v>
      </c>
      <c r="Y17">
        <f>BAWANA!AW17+BAWANA!AX17</f>
        <v>26.78</v>
      </c>
      <c r="Z17">
        <f>BAWANA!BD17+BAWANA!BE17</f>
        <v>26.78</v>
      </c>
      <c r="AA17">
        <f>BAWANA!X17+BAWANA!Y17</f>
        <v>26.78</v>
      </c>
      <c r="AB17">
        <f>BAWANA!AE17+BAWANA!AF17</f>
        <v>26.78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266.44000000000005</v>
      </c>
      <c r="E18">
        <f>BAWANA!AM18</f>
        <v>0</v>
      </c>
      <c r="F18">
        <f t="shared" si="4"/>
        <v>256</v>
      </c>
      <c r="G18">
        <f t="shared" si="5"/>
        <v>266.44000000000005</v>
      </c>
      <c r="H18" s="113"/>
      <c r="I18">
        <f>BRPL_EOD!AI18+BRPL_EOD!AJ18</f>
        <v>134.61000000000001</v>
      </c>
      <c r="J18">
        <f>BYPL_EOD!AI18+BYPL_EOD!AJ18</f>
        <v>48.2</v>
      </c>
      <c r="K18">
        <f>MES_EOD!AI18+MES_EOD!AJ18</f>
        <v>5.84</v>
      </c>
      <c r="L18">
        <f>NDMC_EOD!AI18+NDMC_EOD!AJ18</f>
        <v>19.54</v>
      </c>
      <c r="M18">
        <f>TPDDL_EOD!AI18+TPDDL_EOD!AJ18</f>
        <v>58.25</v>
      </c>
      <c r="N18">
        <f t="shared" si="0"/>
        <v>266.44</v>
      </c>
      <c r="O18" s="113">
        <f t="shared" si="1"/>
        <v>0</v>
      </c>
      <c r="P18">
        <v>134.61000000000004</v>
      </c>
      <c r="Q18">
        <v>48.20000000000001</v>
      </c>
      <c r="R18">
        <v>5.8400000000000007</v>
      </c>
      <c r="S18">
        <v>19.540000000000003</v>
      </c>
      <c r="T18">
        <v>58.250000000000014</v>
      </c>
      <c r="U18" s="115">
        <f t="shared" si="2"/>
        <v>266.44000000000005</v>
      </c>
      <c r="V18" s="113">
        <f t="shared" si="3"/>
        <v>0</v>
      </c>
      <c r="Y18">
        <f>BAWANA!AW18+BAWANA!AX18</f>
        <v>26.78</v>
      </c>
      <c r="Z18">
        <f>BAWANA!BD18+BAWANA!BE18</f>
        <v>26.78</v>
      </c>
      <c r="AA18">
        <f>BAWANA!X18+BAWANA!Y18</f>
        <v>26.78</v>
      </c>
      <c r="AB18">
        <f>BAWANA!AE18+BAWANA!AF18</f>
        <v>26.78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266.44000000000005</v>
      </c>
      <c r="E19">
        <f>BAWANA!AM19</f>
        <v>0</v>
      </c>
      <c r="F19">
        <f t="shared" si="4"/>
        <v>256</v>
      </c>
      <c r="G19">
        <f t="shared" si="5"/>
        <v>266.44000000000005</v>
      </c>
      <c r="H19" s="113"/>
      <c r="I19">
        <f>BRPL_EOD!AI19+BRPL_EOD!AJ19</f>
        <v>134.61000000000001</v>
      </c>
      <c r="J19">
        <f>BYPL_EOD!AI19+BYPL_EOD!AJ19</f>
        <v>48.2</v>
      </c>
      <c r="K19">
        <f>MES_EOD!AI19+MES_EOD!AJ19</f>
        <v>5.84</v>
      </c>
      <c r="L19">
        <f>NDMC_EOD!AI19+NDMC_EOD!AJ19</f>
        <v>19.54</v>
      </c>
      <c r="M19">
        <f>TPDDL_EOD!AI19+TPDDL_EOD!AJ19</f>
        <v>58.25</v>
      </c>
      <c r="N19">
        <f t="shared" si="0"/>
        <v>266.44</v>
      </c>
      <c r="O19" s="113">
        <f t="shared" si="1"/>
        <v>0</v>
      </c>
      <c r="P19">
        <v>134.61000000000004</v>
      </c>
      <c r="Q19">
        <v>48.20000000000001</v>
      </c>
      <c r="R19">
        <v>5.8400000000000007</v>
      </c>
      <c r="S19">
        <v>19.540000000000003</v>
      </c>
      <c r="T19">
        <v>58.250000000000014</v>
      </c>
      <c r="U19" s="115">
        <f t="shared" si="2"/>
        <v>266.44000000000005</v>
      </c>
      <c r="V19" s="113">
        <f t="shared" si="3"/>
        <v>0</v>
      </c>
      <c r="Y19">
        <f>BAWANA!AW19+BAWANA!AX19</f>
        <v>26.78</v>
      </c>
      <c r="Z19">
        <f>BAWANA!BD19+BAWANA!BE19</f>
        <v>26.78</v>
      </c>
      <c r="AA19">
        <f>BAWANA!X19+BAWANA!Y19</f>
        <v>26.78</v>
      </c>
      <c r="AB19">
        <f>BAWANA!AE19+BAWANA!AF19</f>
        <v>26.78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266.44000000000005</v>
      </c>
      <c r="E20">
        <f>BAWANA!AM20</f>
        <v>0</v>
      </c>
      <c r="F20">
        <f t="shared" si="4"/>
        <v>256</v>
      </c>
      <c r="G20">
        <f t="shared" si="5"/>
        <v>266.44000000000005</v>
      </c>
      <c r="H20" s="113"/>
      <c r="I20">
        <f>BRPL_EOD!AI20+BRPL_EOD!AJ20</f>
        <v>134.61000000000001</v>
      </c>
      <c r="J20">
        <f>BYPL_EOD!AI20+BYPL_EOD!AJ20</f>
        <v>48.2</v>
      </c>
      <c r="K20">
        <f>MES_EOD!AI20+MES_EOD!AJ20</f>
        <v>5.84</v>
      </c>
      <c r="L20">
        <f>NDMC_EOD!AI20+NDMC_EOD!AJ20</f>
        <v>19.54</v>
      </c>
      <c r="M20">
        <f>TPDDL_EOD!AI20+TPDDL_EOD!AJ20</f>
        <v>58.25</v>
      </c>
      <c r="N20">
        <f t="shared" si="0"/>
        <v>266.44</v>
      </c>
      <c r="O20" s="113">
        <f t="shared" si="1"/>
        <v>0</v>
      </c>
      <c r="P20">
        <v>134.61000000000004</v>
      </c>
      <c r="Q20">
        <v>48.20000000000001</v>
      </c>
      <c r="R20">
        <v>5.8400000000000007</v>
      </c>
      <c r="S20">
        <v>19.540000000000003</v>
      </c>
      <c r="T20">
        <v>58.250000000000014</v>
      </c>
      <c r="U20" s="115">
        <f t="shared" si="2"/>
        <v>266.44000000000005</v>
      </c>
      <c r="V20" s="113">
        <f t="shared" si="3"/>
        <v>0</v>
      </c>
      <c r="Y20">
        <f>BAWANA!AW20+BAWANA!AX20</f>
        <v>26.78</v>
      </c>
      <c r="Z20">
        <f>BAWANA!BD20+BAWANA!BE20</f>
        <v>26.78</v>
      </c>
      <c r="AA20">
        <f>BAWANA!X20+BAWANA!Y20</f>
        <v>26.78</v>
      </c>
      <c r="AB20">
        <f>BAWANA!AE20+BAWANA!AF20</f>
        <v>26.78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3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3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5">
        <f t="shared" si="2"/>
        <v>266.44000000000005</v>
      </c>
      <c r="V21" s="113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3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3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5">
        <f t="shared" si="2"/>
        <v>266.44000000000005</v>
      </c>
      <c r="V22" s="113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266.53999999999996</v>
      </c>
      <c r="E23">
        <f>BAWANA!AM23</f>
        <v>0</v>
      </c>
      <c r="F23">
        <f t="shared" si="4"/>
        <v>256</v>
      </c>
      <c r="G23">
        <f t="shared" si="5"/>
        <v>266.53999999999996</v>
      </c>
      <c r="H23" s="113"/>
      <c r="I23">
        <f>BRPL_EOD!AI23+BRPL_EOD!AJ23</f>
        <v>134.61000000000001</v>
      </c>
      <c r="J23">
        <f>BYPL_EOD!AI23+BYPL_EOD!AJ23</f>
        <v>48.47</v>
      </c>
      <c r="K23">
        <f>MES_EOD!AI23+MES_EOD!AJ23</f>
        <v>5.84</v>
      </c>
      <c r="L23">
        <f>NDMC_EOD!AI23+NDMC_EOD!AJ23</f>
        <v>19.5</v>
      </c>
      <c r="M23">
        <f>TPDDL_EOD!AI23+TPDDL_EOD!AJ23</f>
        <v>58.13</v>
      </c>
      <c r="N23">
        <f t="shared" si="0"/>
        <v>266.55</v>
      </c>
      <c r="O23" s="113">
        <f t="shared" si="1"/>
        <v>-1.0000000000047748E-2</v>
      </c>
      <c r="P23">
        <v>134.60494991558807</v>
      </c>
      <c r="Q23">
        <v>48.468181579440994</v>
      </c>
      <c r="R23">
        <v>5.8397809041455622</v>
      </c>
      <c r="S23">
        <v>19.499268429938095</v>
      </c>
      <c r="T23">
        <v>58.127819170887257</v>
      </c>
      <c r="U23" s="115">
        <f t="shared" si="2"/>
        <v>266.53999999999996</v>
      </c>
      <c r="V23" s="113">
        <f t="shared" si="3"/>
        <v>0</v>
      </c>
      <c r="Y23">
        <f>BAWANA!AW23+BAWANA!AX23</f>
        <v>26.73</v>
      </c>
      <c r="Z23">
        <f>BAWANA!BD23+BAWANA!BE23</f>
        <v>26.73</v>
      </c>
      <c r="AA23">
        <f>BAWANA!X23+BAWANA!Y23</f>
        <v>26.73</v>
      </c>
      <c r="AB23">
        <f>BAWANA!AE23+BAWANA!AF23</f>
        <v>26.73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266.53999999999996</v>
      </c>
      <c r="E24">
        <f>BAWANA!AM24</f>
        <v>0</v>
      </c>
      <c r="F24">
        <f t="shared" si="4"/>
        <v>256</v>
      </c>
      <c r="G24">
        <f t="shared" si="5"/>
        <v>266.53999999999996</v>
      </c>
      <c r="H24" s="113"/>
      <c r="I24">
        <f>BRPL_EOD!AI24+BRPL_EOD!AJ24</f>
        <v>134.61000000000001</v>
      </c>
      <c r="J24">
        <f>BYPL_EOD!AI24+BYPL_EOD!AJ24</f>
        <v>48.47</v>
      </c>
      <c r="K24">
        <f>MES_EOD!AI24+MES_EOD!AJ24</f>
        <v>5.84</v>
      </c>
      <c r="L24">
        <f>NDMC_EOD!AI24+NDMC_EOD!AJ24</f>
        <v>19.5</v>
      </c>
      <c r="M24">
        <f>TPDDL_EOD!AI24+TPDDL_EOD!AJ24</f>
        <v>58.13</v>
      </c>
      <c r="N24">
        <f t="shared" si="0"/>
        <v>266.55</v>
      </c>
      <c r="O24" s="113">
        <f t="shared" si="1"/>
        <v>-1.0000000000047748E-2</v>
      </c>
      <c r="P24">
        <v>134.60494991558807</v>
      </c>
      <c r="Q24">
        <v>48.468181579440994</v>
      </c>
      <c r="R24">
        <v>5.8397809041455622</v>
      </c>
      <c r="S24">
        <v>19.499268429938095</v>
      </c>
      <c r="T24">
        <v>58.127819170887257</v>
      </c>
      <c r="U24" s="115">
        <f t="shared" si="2"/>
        <v>266.53999999999996</v>
      </c>
      <c r="V24" s="113">
        <f t="shared" si="3"/>
        <v>0</v>
      </c>
      <c r="Y24">
        <f>BAWANA!AW24+BAWANA!AX24</f>
        <v>26.73</v>
      </c>
      <c r="Z24">
        <f>BAWANA!BD24+BAWANA!BE24</f>
        <v>26.73</v>
      </c>
      <c r="AA24">
        <f>BAWANA!X24+BAWANA!Y24</f>
        <v>26.73</v>
      </c>
      <c r="AB24">
        <f>BAWANA!AE24+BAWANA!AF24</f>
        <v>26.73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266.44000000000005</v>
      </c>
      <c r="E25">
        <f>BAWANA!AM25</f>
        <v>0</v>
      </c>
      <c r="F25">
        <f t="shared" si="4"/>
        <v>256</v>
      </c>
      <c r="G25">
        <f t="shared" si="5"/>
        <v>266.44000000000005</v>
      </c>
      <c r="H25" s="113"/>
      <c r="I25">
        <f>BRPL_EOD!AI25+BRPL_EOD!AJ25</f>
        <v>134.61000000000001</v>
      </c>
      <c r="J25">
        <f>BYPL_EOD!AI25+BYPL_EOD!AJ25</f>
        <v>48.2</v>
      </c>
      <c r="K25">
        <f>MES_EOD!AI25+MES_EOD!AJ25</f>
        <v>5.84</v>
      </c>
      <c r="L25">
        <f>NDMC_EOD!AI25+NDMC_EOD!AJ25</f>
        <v>19.54</v>
      </c>
      <c r="M25">
        <f>TPDDL_EOD!AI25+TPDDL_EOD!AJ25</f>
        <v>58.25</v>
      </c>
      <c r="N25">
        <f t="shared" si="0"/>
        <v>266.44</v>
      </c>
      <c r="O25" s="113">
        <f t="shared" si="1"/>
        <v>0</v>
      </c>
      <c r="P25">
        <v>134.61000000000004</v>
      </c>
      <c r="Q25">
        <v>48.20000000000001</v>
      </c>
      <c r="R25">
        <v>5.8400000000000007</v>
      </c>
      <c r="S25">
        <v>19.540000000000003</v>
      </c>
      <c r="T25">
        <v>58.250000000000014</v>
      </c>
      <c r="U25" s="115">
        <f t="shared" si="2"/>
        <v>266.44000000000005</v>
      </c>
      <c r="V25" s="113">
        <f t="shared" si="3"/>
        <v>0</v>
      </c>
      <c r="Y25">
        <f>BAWANA!AW25+BAWANA!AX25</f>
        <v>26.78</v>
      </c>
      <c r="Z25">
        <f>BAWANA!BD25+BAWANA!BE25</f>
        <v>26.78</v>
      </c>
      <c r="AA25">
        <f>BAWANA!X25+BAWANA!Y25</f>
        <v>26.78</v>
      </c>
      <c r="AB25">
        <f>BAWANA!AE25+BAWANA!AF25</f>
        <v>26.78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266.44000000000005</v>
      </c>
      <c r="E26">
        <f>BAWANA!AM26</f>
        <v>0</v>
      </c>
      <c r="F26">
        <f t="shared" si="4"/>
        <v>256</v>
      </c>
      <c r="G26">
        <f t="shared" si="5"/>
        <v>266.44000000000005</v>
      </c>
      <c r="H26" s="113"/>
      <c r="I26">
        <f>BRPL_EOD!AI26+BRPL_EOD!AJ26</f>
        <v>134.61000000000001</v>
      </c>
      <c r="J26">
        <f>BYPL_EOD!AI26+BYPL_EOD!AJ26</f>
        <v>48.2</v>
      </c>
      <c r="K26">
        <f>MES_EOD!AI26+MES_EOD!AJ26</f>
        <v>5.84</v>
      </c>
      <c r="L26">
        <f>NDMC_EOD!AI26+NDMC_EOD!AJ26</f>
        <v>19.54</v>
      </c>
      <c r="M26">
        <f>TPDDL_EOD!AI26+TPDDL_EOD!AJ26</f>
        <v>58.25</v>
      </c>
      <c r="N26">
        <f t="shared" si="0"/>
        <v>266.44</v>
      </c>
      <c r="O26" s="113">
        <f t="shared" si="1"/>
        <v>0</v>
      </c>
      <c r="P26">
        <v>134.61000000000004</v>
      </c>
      <c r="Q26">
        <v>48.20000000000001</v>
      </c>
      <c r="R26">
        <v>5.8400000000000007</v>
      </c>
      <c r="S26">
        <v>19.540000000000003</v>
      </c>
      <c r="T26">
        <v>58.250000000000014</v>
      </c>
      <c r="U26" s="115">
        <f t="shared" si="2"/>
        <v>266.44000000000005</v>
      </c>
      <c r="V26" s="113">
        <f t="shared" si="3"/>
        <v>0</v>
      </c>
      <c r="Y26">
        <f>BAWANA!AW26+BAWANA!AX26</f>
        <v>26.78</v>
      </c>
      <c r="Z26">
        <f>BAWANA!BD26+BAWANA!BE26</f>
        <v>26.78</v>
      </c>
      <c r="AA26">
        <f>BAWANA!X26+BAWANA!Y26</f>
        <v>26.78</v>
      </c>
      <c r="AB26">
        <f>BAWANA!AE26+BAWANA!AF26</f>
        <v>26.78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266.44000000000005</v>
      </c>
      <c r="E27">
        <f>BAWANA!AM27</f>
        <v>0</v>
      </c>
      <c r="F27">
        <f t="shared" si="4"/>
        <v>256</v>
      </c>
      <c r="G27">
        <f t="shared" si="5"/>
        <v>266.44000000000005</v>
      </c>
      <c r="H27" s="113"/>
      <c r="I27">
        <f>BRPL_EOD!AI27+BRPL_EOD!AJ27</f>
        <v>134.61000000000001</v>
      </c>
      <c r="J27">
        <f>BYPL_EOD!AI27+BYPL_EOD!AJ27</f>
        <v>48.2</v>
      </c>
      <c r="K27">
        <f>MES_EOD!AI27+MES_EOD!AJ27</f>
        <v>5.84</v>
      </c>
      <c r="L27">
        <f>NDMC_EOD!AI27+NDMC_EOD!AJ27</f>
        <v>19.54</v>
      </c>
      <c r="M27">
        <f>TPDDL_EOD!AI27+TPDDL_EOD!AJ27</f>
        <v>58.25</v>
      </c>
      <c r="N27">
        <f t="shared" si="0"/>
        <v>266.44</v>
      </c>
      <c r="O27" s="113">
        <f t="shared" si="1"/>
        <v>0</v>
      </c>
      <c r="P27">
        <v>134.61000000000004</v>
      </c>
      <c r="Q27">
        <v>48.20000000000001</v>
      </c>
      <c r="R27">
        <v>5.8400000000000007</v>
      </c>
      <c r="S27">
        <v>19.540000000000003</v>
      </c>
      <c r="T27">
        <v>58.250000000000014</v>
      </c>
      <c r="U27" s="115">
        <f t="shared" si="2"/>
        <v>266.44000000000005</v>
      </c>
      <c r="V27" s="113">
        <f t="shared" si="3"/>
        <v>0</v>
      </c>
      <c r="Y27">
        <f>BAWANA!AW27+BAWANA!AX27</f>
        <v>26.78</v>
      </c>
      <c r="Z27">
        <f>BAWANA!BD27+BAWANA!BE27</f>
        <v>26.78</v>
      </c>
      <c r="AA27">
        <f>BAWANA!X27+BAWANA!Y27</f>
        <v>26.78</v>
      </c>
      <c r="AB27">
        <f>BAWANA!AE27+BAWANA!AF27</f>
        <v>26.78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266.44000000000005</v>
      </c>
      <c r="E28">
        <f>BAWANA!AM28</f>
        <v>0</v>
      </c>
      <c r="F28">
        <f t="shared" si="4"/>
        <v>256</v>
      </c>
      <c r="G28">
        <f t="shared" si="5"/>
        <v>266.44000000000005</v>
      </c>
      <c r="H28" s="113"/>
      <c r="I28">
        <f>BRPL_EOD!AI28+BRPL_EOD!AJ28</f>
        <v>134.61000000000001</v>
      </c>
      <c r="J28">
        <f>BYPL_EOD!AI28+BYPL_EOD!AJ28</f>
        <v>48.2</v>
      </c>
      <c r="K28">
        <f>MES_EOD!AI28+MES_EOD!AJ28</f>
        <v>5.84</v>
      </c>
      <c r="L28">
        <f>NDMC_EOD!AI28+NDMC_EOD!AJ28</f>
        <v>19.54</v>
      </c>
      <c r="M28">
        <f>TPDDL_EOD!AI28+TPDDL_EOD!AJ28</f>
        <v>58.25</v>
      </c>
      <c r="N28">
        <f t="shared" si="0"/>
        <v>266.44</v>
      </c>
      <c r="O28" s="113">
        <f t="shared" si="1"/>
        <v>0</v>
      </c>
      <c r="P28">
        <v>134.61000000000004</v>
      </c>
      <c r="Q28">
        <v>48.20000000000001</v>
      </c>
      <c r="R28">
        <v>5.8400000000000007</v>
      </c>
      <c r="S28">
        <v>19.540000000000003</v>
      </c>
      <c r="T28">
        <v>58.250000000000014</v>
      </c>
      <c r="U28" s="115">
        <f t="shared" si="2"/>
        <v>266.44000000000005</v>
      </c>
      <c r="V28" s="113">
        <f t="shared" si="3"/>
        <v>0</v>
      </c>
      <c r="Y28">
        <f>BAWANA!AW28+BAWANA!AX28</f>
        <v>26.78</v>
      </c>
      <c r="Z28">
        <f>BAWANA!BD28+BAWANA!BE28</f>
        <v>26.78</v>
      </c>
      <c r="AA28">
        <f>BAWANA!X28+BAWANA!Y28</f>
        <v>26.78</v>
      </c>
      <c r="AB28">
        <f>BAWANA!AE28+BAWANA!AF28</f>
        <v>26.78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266.44000000000005</v>
      </c>
      <c r="E29">
        <f>BAWANA!AM29</f>
        <v>0</v>
      </c>
      <c r="F29">
        <f t="shared" si="4"/>
        <v>256</v>
      </c>
      <c r="G29">
        <f t="shared" si="5"/>
        <v>266.44000000000005</v>
      </c>
      <c r="H29" s="113"/>
      <c r="I29">
        <f>BRPL_EOD!AI29+BRPL_EOD!AJ29</f>
        <v>134.61000000000001</v>
      </c>
      <c r="J29">
        <f>BYPL_EOD!AI29+BYPL_EOD!AJ29</f>
        <v>48.2</v>
      </c>
      <c r="K29">
        <f>MES_EOD!AI29+MES_EOD!AJ29</f>
        <v>5.84</v>
      </c>
      <c r="L29">
        <f>NDMC_EOD!AI29+NDMC_EOD!AJ29</f>
        <v>19.54</v>
      </c>
      <c r="M29">
        <f>TPDDL_EOD!AI29+TPDDL_EOD!AJ29</f>
        <v>58.25</v>
      </c>
      <c r="N29">
        <f t="shared" si="0"/>
        <v>266.44</v>
      </c>
      <c r="O29" s="113">
        <f t="shared" si="1"/>
        <v>0</v>
      </c>
      <c r="P29">
        <v>134.61000000000004</v>
      </c>
      <c r="Q29">
        <v>48.20000000000001</v>
      </c>
      <c r="R29">
        <v>5.8400000000000007</v>
      </c>
      <c r="S29">
        <v>19.540000000000003</v>
      </c>
      <c r="T29">
        <v>58.250000000000014</v>
      </c>
      <c r="U29" s="115">
        <f t="shared" si="2"/>
        <v>266.44000000000005</v>
      </c>
      <c r="V29" s="113">
        <f t="shared" si="3"/>
        <v>0</v>
      </c>
      <c r="Y29">
        <f>BAWANA!AW29+BAWANA!AX29</f>
        <v>26.78</v>
      </c>
      <c r="Z29">
        <f>BAWANA!BD29+BAWANA!BE29</f>
        <v>26.78</v>
      </c>
      <c r="AA29">
        <f>BAWANA!X29+BAWANA!Y29</f>
        <v>26.78</v>
      </c>
      <c r="AB29">
        <f>BAWANA!AE29+BAWANA!AF29</f>
        <v>26.78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266.44000000000005</v>
      </c>
      <c r="E30">
        <f>BAWANA!AM30</f>
        <v>0</v>
      </c>
      <c r="F30">
        <f t="shared" si="4"/>
        <v>256</v>
      </c>
      <c r="G30">
        <f t="shared" si="5"/>
        <v>266.44000000000005</v>
      </c>
      <c r="H30" s="113"/>
      <c r="I30">
        <f>BRPL_EOD!AI30+BRPL_EOD!AJ30</f>
        <v>134.61000000000001</v>
      </c>
      <c r="J30">
        <f>BYPL_EOD!AI30+BYPL_EOD!AJ30</f>
        <v>48.2</v>
      </c>
      <c r="K30">
        <f>MES_EOD!AI30+MES_EOD!AJ30</f>
        <v>5.84</v>
      </c>
      <c r="L30">
        <f>NDMC_EOD!AI30+NDMC_EOD!AJ30</f>
        <v>19.54</v>
      </c>
      <c r="M30">
        <f>TPDDL_EOD!AI30+TPDDL_EOD!AJ30</f>
        <v>58.25</v>
      </c>
      <c r="N30">
        <f t="shared" si="0"/>
        <v>266.44</v>
      </c>
      <c r="O30" s="113">
        <f t="shared" si="1"/>
        <v>0</v>
      </c>
      <c r="P30">
        <v>134.61000000000004</v>
      </c>
      <c r="Q30">
        <v>48.20000000000001</v>
      </c>
      <c r="R30">
        <v>5.8400000000000007</v>
      </c>
      <c r="S30">
        <v>19.540000000000003</v>
      </c>
      <c r="T30">
        <v>58.250000000000014</v>
      </c>
      <c r="U30" s="115">
        <f t="shared" si="2"/>
        <v>266.44000000000005</v>
      </c>
      <c r="V30" s="113">
        <f t="shared" si="3"/>
        <v>0</v>
      </c>
      <c r="Y30">
        <f>BAWANA!AW30+BAWANA!AX30</f>
        <v>26.78</v>
      </c>
      <c r="Z30">
        <f>BAWANA!BD30+BAWANA!BE30</f>
        <v>26.78</v>
      </c>
      <c r="AA30">
        <f>BAWANA!X30+BAWANA!Y30</f>
        <v>26.78</v>
      </c>
      <c r="AB30">
        <f>BAWANA!AE30+BAWANA!AF30</f>
        <v>26.78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266.44000000000005</v>
      </c>
      <c r="E31">
        <f>BAWANA!AM31</f>
        <v>0</v>
      </c>
      <c r="F31">
        <f t="shared" si="4"/>
        <v>256</v>
      </c>
      <c r="G31">
        <f t="shared" si="5"/>
        <v>266.44000000000005</v>
      </c>
      <c r="H31" s="113"/>
      <c r="I31">
        <f>BRPL_EOD!AI31+BRPL_EOD!AJ31</f>
        <v>134.61000000000001</v>
      </c>
      <c r="J31">
        <f>BYPL_EOD!AI31+BYPL_EOD!AJ31</f>
        <v>48.2</v>
      </c>
      <c r="K31">
        <f>MES_EOD!AI31+MES_EOD!AJ31</f>
        <v>5.84</v>
      </c>
      <c r="L31">
        <f>NDMC_EOD!AI31+NDMC_EOD!AJ31</f>
        <v>19.54</v>
      </c>
      <c r="M31">
        <f>TPDDL_EOD!AI31+TPDDL_EOD!AJ31</f>
        <v>58.25</v>
      </c>
      <c r="N31">
        <f t="shared" si="0"/>
        <v>266.44</v>
      </c>
      <c r="O31" s="113">
        <f t="shared" si="1"/>
        <v>0</v>
      </c>
      <c r="P31">
        <v>134.61000000000004</v>
      </c>
      <c r="Q31">
        <v>48.20000000000001</v>
      </c>
      <c r="R31">
        <v>5.8400000000000007</v>
      </c>
      <c r="S31">
        <v>19.540000000000003</v>
      </c>
      <c r="T31">
        <v>58.250000000000014</v>
      </c>
      <c r="U31" s="115">
        <f t="shared" si="2"/>
        <v>266.44000000000005</v>
      </c>
      <c r="V31" s="113">
        <f t="shared" si="3"/>
        <v>0</v>
      </c>
      <c r="Y31">
        <f>BAWANA!AW31+BAWANA!AX31</f>
        <v>26.78</v>
      </c>
      <c r="Z31">
        <f>BAWANA!BD31+BAWANA!BE31</f>
        <v>26.78</v>
      </c>
      <c r="AA31">
        <f>BAWANA!X31+BAWANA!Y31</f>
        <v>26.78</v>
      </c>
      <c r="AB31">
        <f>BAWANA!AE31+BAWANA!AF31</f>
        <v>26.78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266.44000000000005</v>
      </c>
      <c r="E32">
        <f>BAWANA!AM32</f>
        <v>0</v>
      </c>
      <c r="F32">
        <f t="shared" si="4"/>
        <v>256</v>
      </c>
      <c r="G32">
        <f t="shared" si="5"/>
        <v>266.44000000000005</v>
      </c>
      <c r="H32" s="113"/>
      <c r="I32">
        <f>BRPL_EOD!AI32+BRPL_EOD!AJ32</f>
        <v>134.61000000000001</v>
      </c>
      <c r="J32">
        <f>BYPL_EOD!AI32+BYPL_EOD!AJ32</f>
        <v>48.2</v>
      </c>
      <c r="K32">
        <f>MES_EOD!AI32+MES_EOD!AJ32</f>
        <v>5.84</v>
      </c>
      <c r="L32">
        <f>NDMC_EOD!AI32+NDMC_EOD!AJ32</f>
        <v>19.54</v>
      </c>
      <c r="M32">
        <f>TPDDL_EOD!AI32+TPDDL_EOD!AJ32</f>
        <v>58.25</v>
      </c>
      <c r="N32">
        <f t="shared" si="0"/>
        <v>266.44</v>
      </c>
      <c r="O32" s="113">
        <f t="shared" si="1"/>
        <v>0</v>
      </c>
      <c r="P32">
        <v>134.61000000000004</v>
      </c>
      <c r="Q32">
        <v>48.20000000000001</v>
      </c>
      <c r="R32">
        <v>5.8400000000000007</v>
      </c>
      <c r="S32">
        <v>19.540000000000003</v>
      </c>
      <c r="T32">
        <v>58.250000000000014</v>
      </c>
      <c r="U32" s="115">
        <f t="shared" si="2"/>
        <v>266.44000000000005</v>
      </c>
      <c r="V32" s="113">
        <f t="shared" si="3"/>
        <v>0</v>
      </c>
      <c r="Y32">
        <f>BAWANA!AW32+BAWANA!AX32</f>
        <v>26.78</v>
      </c>
      <c r="Z32">
        <f>BAWANA!BD32+BAWANA!BE32</f>
        <v>26.78</v>
      </c>
      <c r="AA32">
        <f>BAWANA!X32+BAWANA!Y32</f>
        <v>26.78</v>
      </c>
      <c r="AB32">
        <f>BAWANA!AE32+BAWANA!AF32</f>
        <v>26.78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266.53999999999996</v>
      </c>
      <c r="E33">
        <f>BAWANA!AM33</f>
        <v>0</v>
      </c>
      <c r="F33">
        <f t="shared" si="4"/>
        <v>256</v>
      </c>
      <c r="G33">
        <f t="shared" si="5"/>
        <v>266.53999999999996</v>
      </c>
      <c r="H33" s="113"/>
      <c r="I33">
        <f>BRPL_EOD!AI33+BRPL_EOD!AJ33</f>
        <v>134.61000000000001</v>
      </c>
      <c r="J33">
        <f>BYPL_EOD!AI33+BYPL_EOD!AJ33</f>
        <v>48.47</v>
      </c>
      <c r="K33">
        <f>MES_EOD!AI33+MES_EOD!AJ33</f>
        <v>5.84</v>
      </c>
      <c r="L33">
        <f>NDMC_EOD!AI33+NDMC_EOD!AJ33</f>
        <v>19.5</v>
      </c>
      <c r="M33">
        <f>TPDDL_EOD!AI33+TPDDL_EOD!AJ33</f>
        <v>58.13</v>
      </c>
      <c r="N33">
        <f t="shared" si="0"/>
        <v>266.55</v>
      </c>
      <c r="O33" s="113">
        <f t="shared" si="1"/>
        <v>-1.0000000000047748E-2</v>
      </c>
      <c r="P33">
        <v>134.60494991558807</v>
      </c>
      <c r="Q33">
        <v>48.468181579440994</v>
      </c>
      <c r="R33">
        <v>5.8397809041455622</v>
      </c>
      <c r="S33">
        <v>19.499268429938095</v>
      </c>
      <c r="T33">
        <v>58.127819170887257</v>
      </c>
      <c r="U33" s="115">
        <f t="shared" si="2"/>
        <v>266.53999999999996</v>
      </c>
      <c r="V33" s="113">
        <f t="shared" si="3"/>
        <v>0</v>
      </c>
      <c r="Y33">
        <f>BAWANA!AW33+BAWANA!AX33</f>
        <v>26.73</v>
      </c>
      <c r="Z33">
        <f>BAWANA!BD33+BAWANA!BE33</f>
        <v>26.73</v>
      </c>
      <c r="AA33">
        <f>BAWANA!X33+BAWANA!Y33</f>
        <v>26.73</v>
      </c>
      <c r="AB33">
        <f>BAWANA!AE33+BAWANA!AF33</f>
        <v>26.73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266.53999999999996</v>
      </c>
      <c r="E34">
        <f>BAWANA!AM34</f>
        <v>0</v>
      </c>
      <c r="F34">
        <f t="shared" si="4"/>
        <v>256</v>
      </c>
      <c r="G34">
        <f t="shared" si="5"/>
        <v>266.53999999999996</v>
      </c>
      <c r="H34" s="113"/>
      <c r="I34">
        <f>BRPL_EOD!AI34+BRPL_EOD!AJ34</f>
        <v>134.61000000000001</v>
      </c>
      <c r="J34">
        <f>BYPL_EOD!AI34+BYPL_EOD!AJ34</f>
        <v>48.47</v>
      </c>
      <c r="K34">
        <f>MES_EOD!AI34+MES_EOD!AJ34</f>
        <v>5.84</v>
      </c>
      <c r="L34">
        <f>NDMC_EOD!AI34+NDMC_EOD!AJ34</f>
        <v>19.5</v>
      </c>
      <c r="M34">
        <f>TPDDL_EOD!AI34+TPDDL_EOD!AJ34</f>
        <v>58.13</v>
      </c>
      <c r="N34">
        <f t="shared" si="0"/>
        <v>266.55</v>
      </c>
      <c r="O34" s="113">
        <f t="shared" si="1"/>
        <v>-1.0000000000047748E-2</v>
      </c>
      <c r="P34">
        <v>134.60494991558807</v>
      </c>
      <c r="Q34">
        <v>48.468181579440994</v>
      </c>
      <c r="R34">
        <v>5.8397809041455622</v>
      </c>
      <c r="S34">
        <v>19.499268429938095</v>
      </c>
      <c r="T34">
        <v>58.127819170887257</v>
      </c>
      <c r="U34" s="115">
        <f t="shared" si="2"/>
        <v>266.53999999999996</v>
      </c>
      <c r="V34" s="113">
        <f t="shared" si="3"/>
        <v>0</v>
      </c>
      <c r="Y34">
        <f>BAWANA!AW34+BAWANA!AX34</f>
        <v>26.73</v>
      </c>
      <c r="Z34">
        <f>BAWANA!BD34+BAWANA!BE34</f>
        <v>26.73</v>
      </c>
      <c r="AA34">
        <f>BAWANA!X34+BAWANA!Y34</f>
        <v>26.73</v>
      </c>
      <c r="AB34">
        <f>BAWANA!AE34+BAWANA!AF34</f>
        <v>26.73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266.53999999999996</v>
      </c>
      <c r="E35">
        <f>BAWANA!AM35</f>
        <v>0</v>
      </c>
      <c r="F35">
        <f t="shared" si="4"/>
        <v>256</v>
      </c>
      <c r="G35">
        <f t="shared" si="5"/>
        <v>266.53999999999996</v>
      </c>
      <c r="H35" s="113"/>
      <c r="I35">
        <f>BRPL_EOD!AI35+BRPL_EOD!AJ35</f>
        <v>134.61000000000001</v>
      </c>
      <c r="J35">
        <f>BYPL_EOD!AI35+BYPL_EOD!AJ35</f>
        <v>48.47</v>
      </c>
      <c r="K35">
        <f>MES_EOD!AI35+MES_EOD!AJ35</f>
        <v>5.84</v>
      </c>
      <c r="L35">
        <f>NDMC_EOD!AI35+NDMC_EOD!AJ35</f>
        <v>19.5</v>
      </c>
      <c r="M35">
        <f>TPDDL_EOD!AI35+TPDDL_EOD!AJ35</f>
        <v>58.13</v>
      </c>
      <c r="N35">
        <f t="shared" si="0"/>
        <v>266.55</v>
      </c>
      <c r="O35" s="113">
        <f t="shared" si="1"/>
        <v>-1.0000000000047748E-2</v>
      </c>
      <c r="P35">
        <v>134.60494991558807</v>
      </c>
      <c r="Q35">
        <v>48.468181579440994</v>
      </c>
      <c r="R35">
        <v>5.8397809041455622</v>
      </c>
      <c r="S35">
        <v>19.499268429938095</v>
      </c>
      <c r="T35">
        <v>58.127819170887257</v>
      </c>
      <c r="U35" s="115">
        <f t="shared" si="2"/>
        <v>266.53999999999996</v>
      </c>
      <c r="V35" s="113">
        <f t="shared" si="3"/>
        <v>0</v>
      </c>
      <c r="Y35">
        <f>BAWANA!AW35+BAWANA!AX35</f>
        <v>26.73</v>
      </c>
      <c r="Z35">
        <f>BAWANA!BD35+BAWANA!BE35</f>
        <v>26.73</v>
      </c>
      <c r="AA35">
        <f>BAWANA!X35+BAWANA!Y35</f>
        <v>26.73</v>
      </c>
      <c r="AB35">
        <f>BAWANA!AE35+BAWANA!AF35</f>
        <v>26.73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266.53999999999996</v>
      </c>
      <c r="E36">
        <f>BAWANA!AM36</f>
        <v>0</v>
      </c>
      <c r="F36">
        <f t="shared" si="4"/>
        <v>256</v>
      </c>
      <c r="G36">
        <f t="shared" si="5"/>
        <v>266.53999999999996</v>
      </c>
      <c r="H36" s="113"/>
      <c r="I36">
        <f>BRPL_EOD!AI36+BRPL_EOD!AJ36</f>
        <v>134.61000000000001</v>
      </c>
      <c r="J36">
        <f>BYPL_EOD!AI36+BYPL_EOD!AJ36</f>
        <v>48.47</v>
      </c>
      <c r="K36">
        <f>MES_EOD!AI36+MES_EOD!AJ36</f>
        <v>5.84</v>
      </c>
      <c r="L36">
        <f>NDMC_EOD!AI36+NDMC_EOD!AJ36</f>
        <v>19.5</v>
      </c>
      <c r="M36">
        <f>TPDDL_EOD!AI36+TPDDL_EOD!AJ36</f>
        <v>58.13</v>
      </c>
      <c r="N36">
        <f t="shared" si="0"/>
        <v>266.55</v>
      </c>
      <c r="O36" s="113">
        <f t="shared" si="1"/>
        <v>-1.0000000000047748E-2</v>
      </c>
      <c r="P36">
        <v>134.60494991558807</v>
      </c>
      <c r="Q36">
        <v>48.468181579440994</v>
      </c>
      <c r="R36">
        <v>5.8397809041455622</v>
      </c>
      <c r="S36">
        <v>19.499268429938095</v>
      </c>
      <c r="T36">
        <v>58.127819170887257</v>
      </c>
      <c r="U36" s="115">
        <f t="shared" si="2"/>
        <v>266.53999999999996</v>
      </c>
      <c r="V36" s="113">
        <f t="shared" si="3"/>
        <v>0</v>
      </c>
      <c r="Y36">
        <f>BAWANA!AW36+BAWANA!AX36</f>
        <v>26.73</v>
      </c>
      <c r="Z36">
        <f>BAWANA!BD36+BAWANA!BE36</f>
        <v>26.73</v>
      </c>
      <c r="AA36">
        <f>BAWANA!X36+BAWANA!Y36</f>
        <v>26.73</v>
      </c>
      <c r="AB36">
        <f>BAWANA!AE36+BAWANA!AF36</f>
        <v>26.73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266.53999999999996</v>
      </c>
      <c r="E37">
        <f>BAWANA!AM37</f>
        <v>0</v>
      </c>
      <c r="F37">
        <f t="shared" si="4"/>
        <v>256</v>
      </c>
      <c r="G37">
        <f t="shared" si="5"/>
        <v>266.53999999999996</v>
      </c>
      <c r="H37" s="113"/>
      <c r="I37">
        <f>BRPL_EOD!AI37+BRPL_EOD!AJ37</f>
        <v>134.61000000000001</v>
      </c>
      <c r="J37">
        <f>BYPL_EOD!AI37+BYPL_EOD!AJ37</f>
        <v>48.47</v>
      </c>
      <c r="K37">
        <f>MES_EOD!AI37+MES_EOD!AJ37</f>
        <v>5.84</v>
      </c>
      <c r="L37">
        <f>NDMC_EOD!AI37+NDMC_EOD!AJ37</f>
        <v>19.5</v>
      </c>
      <c r="M37">
        <f>TPDDL_EOD!AI37+TPDDL_EOD!AJ37</f>
        <v>58.13</v>
      </c>
      <c r="N37">
        <f t="shared" si="0"/>
        <v>266.55</v>
      </c>
      <c r="O37" s="113">
        <f t="shared" si="1"/>
        <v>-1.0000000000047748E-2</v>
      </c>
      <c r="P37">
        <v>134.60494991558807</v>
      </c>
      <c r="Q37">
        <v>48.468181579440994</v>
      </c>
      <c r="R37">
        <v>5.8397809041455622</v>
      </c>
      <c r="S37">
        <v>19.499268429938095</v>
      </c>
      <c r="T37">
        <v>58.127819170887257</v>
      </c>
      <c r="U37" s="115">
        <f t="shared" si="2"/>
        <v>266.53999999999996</v>
      </c>
      <c r="V37" s="113">
        <f t="shared" si="3"/>
        <v>0</v>
      </c>
      <c r="Y37">
        <f>BAWANA!AW37+BAWANA!AX37</f>
        <v>26.73</v>
      </c>
      <c r="Z37">
        <f>BAWANA!BD37+BAWANA!BE37</f>
        <v>26.73</v>
      </c>
      <c r="AA37">
        <f>BAWANA!X37+BAWANA!Y37</f>
        <v>26.73</v>
      </c>
      <c r="AB37">
        <f>BAWANA!AE37+BAWANA!AF37</f>
        <v>26.73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266.53999999999996</v>
      </c>
      <c r="E38">
        <f>BAWANA!AM38</f>
        <v>0</v>
      </c>
      <c r="F38">
        <f t="shared" si="4"/>
        <v>256</v>
      </c>
      <c r="G38">
        <f t="shared" si="5"/>
        <v>266.53999999999996</v>
      </c>
      <c r="H38" s="113"/>
      <c r="I38">
        <f>BRPL_EOD!AI38+BRPL_EOD!AJ38</f>
        <v>134.61000000000001</v>
      </c>
      <c r="J38">
        <f>BYPL_EOD!AI38+BYPL_EOD!AJ38</f>
        <v>48.47</v>
      </c>
      <c r="K38">
        <f>MES_EOD!AI38+MES_EOD!AJ38</f>
        <v>5.84</v>
      </c>
      <c r="L38">
        <f>NDMC_EOD!AI38+NDMC_EOD!AJ38</f>
        <v>19.5</v>
      </c>
      <c r="M38">
        <f>TPDDL_EOD!AI38+TPDDL_EOD!AJ38</f>
        <v>58.13</v>
      </c>
      <c r="N38">
        <f t="shared" si="0"/>
        <v>266.55</v>
      </c>
      <c r="O38" s="113">
        <f t="shared" si="1"/>
        <v>-1.0000000000047748E-2</v>
      </c>
      <c r="P38">
        <v>134.60494991558807</v>
      </c>
      <c r="Q38">
        <v>48.468181579440994</v>
      </c>
      <c r="R38">
        <v>5.8397809041455622</v>
      </c>
      <c r="S38">
        <v>19.499268429938095</v>
      </c>
      <c r="T38">
        <v>58.127819170887257</v>
      </c>
      <c r="U38" s="115">
        <f t="shared" si="2"/>
        <v>266.53999999999996</v>
      </c>
      <c r="V38" s="113">
        <f t="shared" si="3"/>
        <v>0</v>
      </c>
      <c r="Y38">
        <f>BAWANA!AW38+BAWANA!AX38</f>
        <v>26.73</v>
      </c>
      <c r="Z38">
        <f>BAWANA!BD38+BAWANA!BE38</f>
        <v>26.73</v>
      </c>
      <c r="AA38">
        <f>BAWANA!X38+BAWANA!Y38</f>
        <v>26.73</v>
      </c>
      <c r="AB38">
        <f>BAWANA!AE38+BAWANA!AF38</f>
        <v>26.73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266.53999999999996</v>
      </c>
      <c r="E39">
        <f>BAWANA!AM39</f>
        <v>0</v>
      </c>
      <c r="F39">
        <f t="shared" si="4"/>
        <v>256</v>
      </c>
      <c r="G39">
        <f t="shared" si="5"/>
        <v>266.53999999999996</v>
      </c>
      <c r="H39" s="113"/>
      <c r="I39">
        <f>BRPL_EOD!AI39+BRPL_EOD!AJ39</f>
        <v>134.61000000000001</v>
      </c>
      <c r="J39">
        <f>BYPL_EOD!AI39+BYPL_EOD!AJ39</f>
        <v>48.47</v>
      </c>
      <c r="K39">
        <f>MES_EOD!AI39+MES_EOD!AJ39</f>
        <v>5.84</v>
      </c>
      <c r="L39">
        <f>NDMC_EOD!AI39+NDMC_EOD!AJ39</f>
        <v>19.5</v>
      </c>
      <c r="M39">
        <f>TPDDL_EOD!AI39+TPDDL_EOD!AJ39</f>
        <v>58.13</v>
      </c>
      <c r="N39">
        <f t="shared" si="0"/>
        <v>266.55</v>
      </c>
      <c r="O39" s="113">
        <f t="shared" si="1"/>
        <v>-1.0000000000047748E-2</v>
      </c>
      <c r="P39">
        <v>134.60494991558807</v>
      </c>
      <c r="Q39">
        <v>48.468181579440994</v>
      </c>
      <c r="R39">
        <v>5.8397809041455622</v>
      </c>
      <c r="S39">
        <v>19.499268429938095</v>
      </c>
      <c r="T39">
        <v>58.127819170887257</v>
      </c>
      <c r="U39" s="115">
        <f t="shared" si="2"/>
        <v>266.53999999999996</v>
      </c>
      <c r="V39" s="113">
        <f t="shared" si="3"/>
        <v>0</v>
      </c>
      <c r="Y39">
        <f>BAWANA!AW39+BAWANA!AX39</f>
        <v>26.73</v>
      </c>
      <c r="Z39">
        <f>BAWANA!BD39+BAWANA!BE39</f>
        <v>26.73</v>
      </c>
      <c r="AA39">
        <f>BAWANA!X39+BAWANA!Y39</f>
        <v>26.73</v>
      </c>
      <c r="AB39">
        <f>BAWANA!AE39+BAWANA!AF39</f>
        <v>26.73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266.53999999999996</v>
      </c>
      <c r="E40">
        <f>BAWANA!AM40</f>
        <v>0</v>
      </c>
      <c r="F40">
        <f t="shared" si="4"/>
        <v>256</v>
      </c>
      <c r="G40">
        <f t="shared" si="5"/>
        <v>266.53999999999996</v>
      </c>
      <c r="H40" s="113"/>
      <c r="I40">
        <f>BRPL_EOD!AI40+BRPL_EOD!AJ40</f>
        <v>134.61000000000001</v>
      </c>
      <c r="J40">
        <f>BYPL_EOD!AI40+BYPL_EOD!AJ40</f>
        <v>48.47</v>
      </c>
      <c r="K40">
        <f>MES_EOD!AI40+MES_EOD!AJ40</f>
        <v>5.84</v>
      </c>
      <c r="L40">
        <f>NDMC_EOD!AI40+NDMC_EOD!AJ40</f>
        <v>19.5</v>
      </c>
      <c r="M40">
        <f>TPDDL_EOD!AI40+TPDDL_EOD!AJ40</f>
        <v>58.13</v>
      </c>
      <c r="N40">
        <f t="shared" si="0"/>
        <v>266.55</v>
      </c>
      <c r="O40" s="113">
        <f t="shared" si="1"/>
        <v>-1.0000000000047748E-2</v>
      </c>
      <c r="P40">
        <v>134.60494991558807</v>
      </c>
      <c r="Q40">
        <v>48.468181579440994</v>
      </c>
      <c r="R40">
        <v>5.8397809041455622</v>
      </c>
      <c r="S40">
        <v>19.499268429938095</v>
      </c>
      <c r="T40">
        <v>58.127819170887257</v>
      </c>
      <c r="U40" s="115">
        <f t="shared" si="2"/>
        <v>266.53999999999996</v>
      </c>
      <c r="V40" s="113">
        <f t="shared" si="3"/>
        <v>0</v>
      </c>
      <c r="Y40">
        <f>BAWANA!AW40+BAWANA!AX40</f>
        <v>26.73</v>
      </c>
      <c r="Z40">
        <f>BAWANA!BD40+BAWANA!BE40</f>
        <v>26.73</v>
      </c>
      <c r="AA40">
        <f>BAWANA!X40+BAWANA!Y40</f>
        <v>26.73</v>
      </c>
      <c r="AB40">
        <f>BAWANA!AE40+BAWANA!AF40</f>
        <v>26.73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266.53999999999996</v>
      </c>
      <c r="E41">
        <f>BAWANA!AM41</f>
        <v>0</v>
      </c>
      <c r="F41">
        <f t="shared" si="4"/>
        <v>256</v>
      </c>
      <c r="G41">
        <f t="shared" si="5"/>
        <v>266.53999999999996</v>
      </c>
      <c r="H41" s="113"/>
      <c r="I41">
        <f>BRPL_EOD!AI41+BRPL_EOD!AJ41</f>
        <v>134.61000000000001</v>
      </c>
      <c r="J41">
        <f>BYPL_EOD!AI41+BYPL_EOD!AJ41</f>
        <v>48.47</v>
      </c>
      <c r="K41">
        <f>MES_EOD!AI41+MES_EOD!AJ41</f>
        <v>5.84</v>
      </c>
      <c r="L41">
        <f>NDMC_EOD!AI41+NDMC_EOD!AJ41</f>
        <v>19.5</v>
      </c>
      <c r="M41">
        <f>TPDDL_EOD!AI41+TPDDL_EOD!AJ41</f>
        <v>58.13</v>
      </c>
      <c r="N41">
        <f t="shared" si="0"/>
        <v>266.55</v>
      </c>
      <c r="O41" s="113">
        <f t="shared" si="1"/>
        <v>-1.0000000000047748E-2</v>
      </c>
      <c r="P41">
        <v>134.60494991558807</v>
      </c>
      <c r="Q41">
        <v>48.468181579440994</v>
      </c>
      <c r="R41">
        <v>5.8397809041455622</v>
      </c>
      <c r="S41">
        <v>19.499268429938095</v>
      </c>
      <c r="T41">
        <v>58.127819170887257</v>
      </c>
      <c r="U41" s="115">
        <f t="shared" si="2"/>
        <v>266.53999999999996</v>
      </c>
      <c r="V41" s="113">
        <f t="shared" si="3"/>
        <v>0</v>
      </c>
      <c r="Y41">
        <f>BAWANA!AW41+BAWANA!AX41</f>
        <v>26.73</v>
      </c>
      <c r="Z41">
        <f>BAWANA!BD41+BAWANA!BE41</f>
        <v>26.73</v>
      </c>
      <c r="AA41">
        <f>BAWANA!X41+BAWANA!Y41</f>
        <v>26.73</v>
      </c>
      <c r="AB41">
        <f>BAWANA!AE41+BAWANA!AF41</f>
        <v>26.73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266.53999999999996</v>
      </c>
      <c r="E42">
        <f>BAWANA!AM42</f>
        <v>0</v>
      </c>
      <c r="F42">
        <f t="shared" si="4"/>
        <v>256</v>
      </c>
      <c r="G42">
        <f t="shared" si="5"/>
        <v>266.53999999999996</v>
      </c>
      <c r="H42" s="113"/>
      <c r="I42">
        <f>BRPL_EOD!AI42+BRPL_EOD!AJ42</f>
        <v>134.61000000000001</v>
      </c>
      <c r="J42">
        <f>BYPL_EOD!AI42+BYPL_EOD!AJ42</f>
        <v>48.47</v>
      </c>
      <c r="K42">
        <f>MES_EOD!AI42+MES_EOD!AJ42</f>
        <v>5.84</v>
      </c>
      <c r="L42">
        <f>NDMC_EOD!AI42+NDMC_EOD!AJ42</f>
        <v>19.5</v>
      </c>
      <c r="M42">
        <f>TPDDL_EOD!AI42+TPDDL_EOD!AJ42</f>
        <v>58.13</v>
      </c>
      <c r="N42">
        <f t="shared" si="0"/>
        <v>266.55</v>
      </c>
      <c r="O42" s="113">
        <f t="shared" si="1"/>
        <v>-1.0000000000047748E-2</v>
      </c>
      <c r="P42">
        <v>134.60494991558807</v>
      </c>
      <c r="Q42">
        <v>48.468181579440994</v>
      </c>
      <c r="R42">
        <v>5.8397809041455622</v>
      </c>
      <c r="S42">
        <v>19.499268429938095</v>
      </c>
      <c r="T42">
        <v>58.127819170887257</v>
      </c>
      <c r="U42" s="115">
        <f t="shared" si="2"/>
        <v>266.53999999999996</v>
      </c>
      <c r="V42" s="113">
        <f t="shared" si="3"/>
        <v>0</v>
      </c>
      <c r="Y42">
        <f>BAWANA!AW42+BAWANA!AX42</f>
        <v>26.73</v>
      </c>
      <c r="Z42">
        <f>BAWANA!BD42+BAWANA!BE42</f>
        <v>26.73</v>
      </c>
      <c r="AA42">
        <f>BAWANA!X42+BAWANA!Y42</f>
        <v>26.73</v>
      </c>
      <c r="AB42">
        <f>BAWANA!AE42+BAWANA!AF42</f>
        <v>26.73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266.53999999999996</v>
      </c>
      <c r="E43">
        <f>BAWANA!AM43</f>
        <v>0</v>
      </c>
      <c r="F43">
        <f t="shared" si="4"/>
        <v>256</v>
      </c>
      <c r="G43">
        <f t="shared" si="5"/>
        <v>266.53999999999996</v>
      </c>
      <c r="H43" s="113"/>
      <c r="I43">
        <f>BRPL_EOD!AI43+BRPL_EOD!AJ43</f>
        <v>134.61000000000001</v>
      </c>
      <c r="J43">
        <f>BYPL_EOD!AI43+BYPL_EOD!AJ43</f>
        <v>48.47</v>
      </c>
      <c r="K43">
        <f>MES_EOD!AI43+MES_EOD!AJ43</f>
        <v>5.84</v>
      </c>
      <c r="L43">
        <f>NDMC_EOD!AI43+NDMC_EOD!AJ43</f>
        <v>19.5</v>
      </c>
      <c r="M43">
        <f>TPDDL_EOD!AI43+TPDDL_EOD!AJ43</f>
        <v>58.13</v>
      </c>
      <c r="N43">
        <f t="shared" si="0"/>
        <v>266.55</v>
      </c>
      <c r="O43" s="113">
        <f t="shared" si="1"/>
        <v>-1.0000000000047748E-2</v>
      </c>
      <c r="P43">
        <v>134.60494991558807</v>
      </c>
      <c r="Q43">
        <v>48.468181579440994</v>
      </c>
      <c r="R43">
        <v>5.8397809041455622</v>
      </c>
      <c r="S43">
        <v>19.499268429938095</v>
      </c>
      <c r="T43">
        <v>58.127819170887257</v>
      </c>
      <c r="U43" s="115">
        <f t="shared" si="2"/>
        <v>266.53999999999996</v>
      </c>
      <c r="V43" s="113">
        <f t="shared" si="3"/>
        <v>0</v>
      </c>
      <c r="Y43">
        <f>BAWANA!AW43+BAWANA!AX43</f>
        <v>26.73</v>
      </c>
      <c r="Z43">
        <f>BAWANA!BD43+BAWANA!BE43</f>
        <v>26.73</v>
      </c>
      <c r="AA43">
        <f>BAWANA!X43+BAWANA!Y43</f>
        <v>26.73</v>
      </c>
      <c r="AB43">
        <f>BAWANA!AE43+BAWANA!AF43</f>
        <v>26.73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266.53999999999996</v>
      </c>
      <c r="E44">
        <f>BAWANA!AM44</f>
        <v>0</v>
      </c>
      <c r="F44">
        <f t="shared" si="4"/>
        <v>256</v>
      </c>
      <c r="G44">
        <f t="shared" si="5"/>
        <v>266.53999999999996</v>
      </c>
      <c r="H44" s="113"/>
      <c r="I44">
        <f>BRPL_EOD!AI44+BRPL_EOD!AJ44</f>
        <v>134.61000000000001</v>
      </c>
      <c r="J44">
        <f>BYPL_EOD!AI44+BYPL_EOD!AJ44</f>
        <v>48.47</v>
      </c>
      <c r="K44">
        <f>MES_EOD!AI44+MES_EOD!AJ44</f>
        <v>5.84</v>
      </c>
      <c r="L44">
        <f>NDMC_EOD!AI44+NDMC_EOD!AJ44</f>
        <v>19.5</v>
      </c>
      <c r="M44">
        <f>TPDDL_EOD!AI44+TPDDL_EOD!AJ44</f>
        <v>58.13</v>
      </c>
      <c r="N44">
        <f t="shared" si="0"/>
        <v>266.55</v>
      </c>
      <c r="O44" s="113">
        <f t="shared" si="1"/>
        <v>-1.0000000000047748E-2</v>
      </c>
      <c r="P44">
        <v>134.60494991558807</v>
      </c>
      <c r="Q44">
        <v>48.468181579440994</v>
      </c>
      <c r="R44">
        <v>5.8397809041455622</v>
      </c>
      <c r="S44">
        <v>19.499268429938095</v>
      </c>
      <c r="T44">
        <v>58.127819170887257</v>
      </c>
      <c r="U44" s="115">
        <f t="shared" si="2"/>
        <v>266.53999999999996</v>
      </c>
      <c r="V44" s="113">
        <f t="shared" si="3"/>
        <v>0</v>
      </c>
      <c r="Y44">
        <f>BAWANA!AW44+BAWANA!AX44</f>
        <v>26.73</v>
      </c>
      <c r="Z44">
        <f>BAWANA!BD44+BAWANA!BE44</f>
        <v>26.73</v>
      </c>
      <c r="AA44">
        <f>BAWANA!X44+BAWANA!Y44</f>
        <v>26.73</v>
      </c>
      <c r="AB44">
        <f>BAWANA!AE44+BAWANA!AF44</f>
        <v>26.73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266.53999999999996</v>
      </c>
      <c r="E45">
        <f>BAWANA!AM45</f>
        <v>0</v>
      </c>
      <c r="F45">
        <f t="shared" si="4"/>
        <v>256</v>
      </c>
      <c r="G45">
        <f t="shared" si="5"/>
        <v>266.53999999999996</v>
      </c>
      <c r="H45" s="113"/>
      <c r="I45">
        <f>BRPL_EOD!AI45+BRPL_EOD!AJ45</f>
        <v>134.61000000000001</v>
      </c>
      <c r="J45">
        <f>BYPL_EOD!AI45+BYPL_EOD!AJ45</f>
        <v>48.47</v>
      </c>
      <c r="K45">
        <f>MES_EOD!AI45+MES_EOD!AJ45</f>
        <v>5.84</v>
      </c>
      <c r="L45">
        <f>NDMC_EOD!AI45+NDMC_EOD!AJ45</f>
        <v>19.5</v>
      </c>
      <c r="M45">
        <f>TPDDL_EOD!AI45+TPDDL_EOD!AJ45</f>
        <v>58.13</v>
      </c>
      <c r="N45">
        <f t="shared" si="0"/>
        <v>266.55</v>
      </c>
      <c r="O45" s="113">
        <f t="shared" si="1"/>
        <v>-1.0000000000047748E-2</v>
      </c>
      <c r="P45">
        <v>134.60494991558807</v>
      </c>
      <c r="Q45">
        <v>48.468181579440994</v>
      </c>
      <c r="R45">
        <v>5.8397809041455622</v>
      </c>
      <c r="S45">
        <v>19.499268429938095</v>
      </c>
      <c r="T45">
        <v>58.127819170887257</v>
      </c>
      <c r="U45" s="115">
        <f t="shared" si="2"/>
        <v>266.53999999999996</v>
      </c>
      <c r="V45" s="113">
        <f t="shared" si="3"/>
        <v>0</v>
      </c>
      <c r="Y45">
        <f>BAWANA!AW45+BAWANA!AX45</f>
        <v>26.73</v>
      </c>
      <c r="Z45">
        <f>BAWANA!BD45+BAWANA!BE45</f>
        <v>26.73</v>
      </c>
      <c r="AA45">
        <f>BAWANA!X45+BAWANA!Y45</f>
        <v>26.73</v>
      </c>
      <c r="AB45">
        <f>BAWANA!AE45+BAWANA!AF45</f>
        <v>26.73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266.53999999999996</v>
      </c>
      <c r="E46">
        <f>BAWANA!AM46</f>
        <v>0</v>
      </c>
      <c r="F46">
        <f t="shared" si="4"/>
        <v>256</v>
      </c>
      <c r="G46">
        <f t="shared" si="5"/>
        <v>266.53999999999996</v>
      </c>
      <c r="H46" s="113"/>
      <c r="I46">
        <f>BRPL_EOD!AI46+BRPL_EOD!AJ46</f>
        <v>134.61000000000001</v>
      </c>
      <c r="J46">
        <f>BYPL_EOD!AI46+BYPL_EOD!AJ46</f>
        <v>48.47</v>
      </c>
      <c r="K46">
        <f>MES_EOD!AI46+MES_EOD!AJ46</f>
        <v>5.84</v>
      </c>
      <c r="L46">
        <f>NDMC_EOD!AI46+NDMC_EOD!AJ46</f>
        <v>19.5</v>
      </c>
      <c r="M46">
        <f>TPDDL_EOD!AI46+TPDDL_EOD!AJ46</f>
        <v>58.13</v>
      </c>
      <c r="N46">
        <f t="shared" si="0"/>
        <v>266.55</v>
      </c>
      <c r="O46" s="113">
        <f t="shared" si="1"/>
        <v>-1.0000000000047748E-2</v>
      </c>
      <c r="P46">
        <v>134.60494991558807</v>
      </c>
      <c r="Q46">
        <v>48.468181579440994</v>
      </c>
      <c r="R46">
        <v>5.8397809041455622</v>
      </c>
      <c r="S46">
        <v>19.499268429938095</v>
      </c>
      <c r="T46">
        <v>58.127819170887257</v>
      </c>
      <c r="U46" s="115">
        <f t="shared" si="2"/>
        <v>266.53999999999996</v>
      </c>
      <c r="V46" s="113">
        <f t="shared" si="3"/>
        <v>0</v>
      </c>
      <c r="Y46">
        <f>BAWANA!AW46+BAWANA!AX46</f>
        <v>26.73</v>
      </c>
      <c r="Z46">
        <f>BAWANA!BD46+BAWANA!BE46</f>
        <v>26.73</v>
      </c>
      <c r="AA46">
        <f>BAWANA!X46+BAWANA!Y46</f>
        <v>26.73</v>
      </c>
      <c r="AB46">
        <f>BAWANA!AE46+BAWANA!AF46</f>
        <v>26.73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266.53999999999996</v>
      </c>
      <c r="E47">
        <f>BAWANA!AM47</f>
        <v>0</v>
      </c>
      <c r="F47">
        <f t="shared" si="4"/>
        <v>256</v>
      </c>
      <c r="G47">
        <f t="shared" si="5"/>
        <v>266.53999999999996</v>
      </c>
      <c r="H47" s="113"/>
      <c r="I47">
        <f>BRPL_EOD!AI47+BRPL_EOD!AJ47</f>
        <v>134.61000000000001</v>
      </c>
      <c r="J47">
        <f>BYPL_EOD!AI47+BYPL_EOD!AJ47</f>
        <v>48.47</v>
      </c>
      <c r="K47">
        <f>MES_EOD!AI47+MES_EOD!AJ47</f>
        <v>5.84</v>
      </c>
      <c r="L47">
        <f>NDMC_EOD!AI47+NDMC_EOD!AJ47</f>
        <v>19.5</v>
      </c>
      <c r="M47">
        <f>TPDDL_EOD!AI47+TPDDL_EOD!AJ47</f>
        <v>58.13</v>
      </c>
      <c r="N47">
        <f t="shared" si="0"/>
        <v>266.55</v>
      </c>
      <c r="O47" s="113">
        <f t="shared" si="1"/>
        <v>-1.0000000000047748E-2</v>
      </c>
      <c r="P47">
        <v>134.60494991558807</v>
      </c>
      <c r="Q47">
        <v>48.468181579440994</v>
      </c>
      <c r="R47">
        <v>5.8397809041455622</v>
      </c>
      <c r="S47">
        <v>19.499268429938095</v>
      </c>
      <c r="T47">
        <v>58.127819170887257</v>
      </c>
      <c r="U47" s="115">
        <f t="shared" si="2"/>
        <v>266.53999999999996</v>
      </c>
      <c r="V47" s="113">
        <f t="shared" si="3"/>
        <v>0</v>
      </c>
      <c r="Y47">
        <f>BAWANA!AW47+BAWANA!AX47</f>
        <v>26.73</v>
      </c>
      <c r="Z47">
        <f>BAWANA!BD47+BAWANA!BE47</f>
        <v>26.73</v>
      </c>
      <c r="AA47">
        <f>BAWANA!X47+BAWANA!Y47</f>
        <v>26.73</v>
      </c>
      <c r="AB47">
        <f>BAWANA!AE47+BAWANA!AF47</f>
        <v>26.73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266.53999999999996</v>
      </c>
      <c r="E48">
        <f>BAWANA!AM48</f>
        <v>0</v>
      </c>
      <c r="F48">
        <f t="shared" si="4"/>
        <v>256</v>
      </c>
      <c r="G48">
        <f t="shared" si="5"/>
        <v>266.53999999999996</v>
      </c>
      <c r="H48" s="113"/>
      <c r="I48">
        <f>BRPL_EOD!AI48+BRPL_EOD!AJ48</f>
        <v>134.61000000000001</v>
      </c>
      <c r="J48">
        <f>BYPL_EOD!AI48+BYPL_EOD!AJ48</f>
        <v>48.47</v>
      </c>
      <c r="K48">
        <f>MES_EOD!AI48+MES_EOD!AJ48</f>
        <v>5.84</v>
      </c>
      <c r="L48">
        <f>NDMC_EOD!AI48+NDMC_EOD!AJ48</f>
        <v>19.5</v>
      </c>
      <c r="M48">
        <f>TPDDL_EOD!AI48+TPDDL_EOD!AJ48</f>
        <v>58.13</v>
      </c>
      <c r="N48">
        <f t="shared" si="0"/>
        <v>266.55</v>
      </c>
      <c r="O48" s="113">
        <f t="shared" si="1"/>
        <v>-1.0000000000047748E-2</v>
      </c>
      <c r="P48">
        <v>134.60494991558807</v>
      </c>
      <c r="Q48">
        <v>48.468181579440994</v>
      </c>
      <c r="R48">
        <v>5.8397809041455622</v>
      </c>
      <c r="S48">
        <v>19.499268429938095</v>
      </c>
      <c r="T48">
        <v>58.127819170887257</v>
      </c>
      <c r="U48" s="115">
        <f t="shared" si="2"/>
        <v>266.53999999999996</v>
      </c>
      <c r="V48" s="113">
        <f t="shared" si="3"/>
        <v>0</v>
      </c>
      <c r="Y48">
        <f>BAWANA!AW48+BAWANA!AX48</f>
        <v>26.73</v>
      </c>
      <c r="Z48">
        <f>BAWANA!BD48+BAWANA!BE48</f>
        <v>26.73</v>
      </c>
      <c r="AA48">
        <f>BAWANA!X48+BAWANA!Y48</f>
        <v>26.73</v>
      </c>
      <c r="AB48">
        <f>BAWANA!AE48+BAWANA!AF48</f>
        <v>26.73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266.53999999999996</v>
      </c>
      <c r="E49">
        <f>BAWANA!AM49</f>
        <v>0</v>
      </c>
      <c r="F49">
        <f t="shared" si="4"/>
        <v>256</v>
      </c>
      <c r="G49">
        <f t="shared" si="5"/>
        <v>266.53999999999996</v>
      </c>
      <c r="H49" s="113"/>
      <c r="I49">
        <f>BRPL_EOD!AI49+BRPL_EOD!AJ49</f>
        <v>134.61000000000001</v>
      </c>
      <c r="J49">
        <f>BYPL_EOD!AI49+BYPL_EOD!AJ49</f>
        <v>48.47</v>
      </c>
      <c r="K49">
        <f>MES_EOD!AI49+MES_EOD!AJ49</f>
        <v>5.84</v>
      </c>
      <c r="L49">
        <f>NDMC_EOD!AI49+NDMC_EOD!AJ49</f>
        <v>19.5</v>
      </c>
      <c r="M49">
        <f>TPDDL_EOD!AI49+TPDDL_EOD!AJ49</f>
        <v>58.13</v>
      </c>
      <c r="N49">
        <f t="shared" si="0"/>
        <v>266.55</v>
      </c>
      <c r="O49" s="113">
        <f t="shared" si="1"/>
        <v>-1.0000000000047748E-2</v>
      </c>
      <c r="P49">
        <v>134.60494991558807</v>
      </c>
      <c r="Q49">
        <v>48.468181579440994</v>
      </c>
      <c r="R49">
        <v>5.8397809041455622</v>
      </c>
      <c r="S49">
        <v>19.499268429938095</v>
      </c>
      <c r="T49">
        <v>58.127819170887257</v>
      </c>
      <c r="U49" s="115">
        <f t="shared" si="2"/>
        <v>266.53999999999996</v>
      </c>
      <c r="V49" s="113">
        <f t="shared" si="3"/>
        <v>0</v>
      </c>
      <c r="Y49">
        <f>BAWANA!AW49+BAWANA!AX49</f>
        <v>26.73</v>
      </c>
      <c r="Z49">
        <f>BAWANA!BD49+BAWANA!BE49</f>
        <v>26.73</v>
      </c>
      <c r="AA49">
        <f>BAWANA!X49+BAWANA!Y49</f>
        <v>26.73</v>
      </c>
      <c r="AB49">
        <f>BAWANA!AE49+BAWANA!AF49</f>
        <v>26.73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266.53999999999996</v>
      </c>
      <c r="E50">
        <f>BAWANA!AM50</f>
        <v>0</v>
      </c>
      <c r="F50">
        <f t="shared" si="4"/>
        <v>256</v>
      </c>
      <c r="G50">
        <f t="shared" si="5"/>
        <v>266.53999999999996</v>
      </c>
      <c r="H50" s="113"/>
      <c r="I50">
        <f>BRPL_EOD!AI50+BRPL_EOD!AJ50</f>
        <v>134.61000000000001</v>
      </c>
      <c r="J50">
        <f>BYPL_EOD!AI50+BYPL_EOD!AJ50</f>
        <v>48.47</v>
      </c>
      <c r="K50">
        <f>MES_EOD!AI50+MES_EOD!AJ50</f>
        <v>5.84</v>
      </c>
      <c r="L50">
        <f>NDMC_EOD!AI50+NDMC_EOD!AJ50</f>
        <v>19.5</v>
      </c>
      <c r="M50">
        <f>TPDDL_EOD!AI50+TPDDL_EOD!AJ50</f>
        <v>58.13</v>
      </c>
      <c r="N50">
        <f t="shared" si="0"/>
        <v>266.55</v>
      </c>
      <c r="O50" s="113">
        <f t="shared" si="1"/>
        <v>-1.0000000000047748E-2</v>
      </c>
      <c r="P50">
        <v>134.60494991558807</v>
      </c>
      <c r="Q50">
        <v>48.468181579440994</v>
      </c>
      <c r="R50">
        <v>5.8397809041455622</v>
      </c>
      <c r="S50">
        <v>19.499268429938095</v>
      </c>
      <c r="T50">
        <v>58.127819170887257</v>
      </c>
      <c r="U50" s="115">
        <f t="shared" si="2"/>
        <v>266.53999999999996</v>
      </c>
      <c r="V50" s="113">
        <f t="shared" si="3"/>
        <v>0</v>
      </c>
      <c r="Y50">
        <f>BAWANA!AW50+BAWANA!AX50</f>
        <v>26.73</v>
      </c>
      <c r="Z50">
        <f>BAWANA!BD50+BAWANA!BE50</f>
        <v>26.73</v>
      </c>
      <c r="AA50">
        <f>BAWANA!X50+BAWANA!Y50</f>
        <v>26.73</v>
      </c>
      <c r="AB50">
        <f>BAWANA!AE50+BAWANA!AF50</f>
        <v>26.73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266.53999999999996</v>
      </c>
      <c r="E51">
        <f>BAWANA!AM51</f>
        <v>0</v>
      </c>
      <c r="F51">
        <f t="shared" si="4"/>
        <v>256</v>
      </c>
      <c r="G51">
        <f t="shared" si="5"/>
        <v>266.53999999999996</v>
      </c>
      <c r="H51" s="113"/>
      <c r="I51">
        <f>BRPL_EOD!AI51+BRPL_EOD!AJ51</f>
        <v>134.61000000000001</v>
      </c>
      <c r="J51">
        <f>BYPL_EOD!AI51+BYPL_EOD!AJ51</f>
        <v>48.47</v>
      </c>
      <c r="K51">
        <f>MES_EOD!AI51+MES_EOD!AJ51</f>
        <v>5.84</v>
      </c>
      <c r="L51">
        <f>NDMC_EOD!AI51+NDMC_EOD!AJ51</f>
        <v>19.5</v>
      </c>
      <c r="M51">
        <f>TPDDL_EOD!AI51+TPDDL_EOD!AJ51</f>
        <v>58.13</v>
      </c>
      <c r="N51">
        <f t="shared" si="0"/>
        <v>266.55</v>
      </c>
      <c r="O51" s="113">
        <f t="shared" si="1"/>
        <v>-1.0000000000047748E-2</v>
      </c>
      <c r="P51">
        <v>134.60494991558807</v>
      </c>
      <c r="Q51">
        <v>48.468181579440994</v>
      </c>
      <c r="R51">
        <v>5.8397809041455622</v>
      </c>
      <c r="S51">
        <v>19.499268429938095</v>
      </c>
      <c r="T51">
        <v>58.127819170887257</v>
      </c>
      <c r="U51" s="115">
        <f t="shared" si="2"/>
        <v>266.53999999999996</v>
      </c>
      <c r="V51" s="113">
        <f t="shared" si="3"/>
        <v>0</v>
      </c>
      <c r="Y51">
        <f>BAWANA!AW51+BAWANA!AX51</f>
        <v>26.73</v>
      </c>
      <c r="Z51">
        <f>BAWANA!BD51+BAWANA!BE51</f>
        <v>26.73</v>
      </c>
      <c r="AA51">
        <f>BAWANA!X51+BAWANA!Y51</f>
        <v>26.73</v>
      </c>
      <c r="AB51">
        <f>BAWANA!AE51+BAWANA!AF51</f>
        <v>26.73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266.53999999999996</v>
      </c>
      <c r="E52">
        <f>BAWANA!AM52</f>
        <v>0</v>
      </c>
      <c r="F52">
        <f t="shared" si="4"/>
        <v>256</v>
      </c>
      <c r="G52">
        <f t="shared" si="5"/>
        <v>266.53999999999996</v>
      </c>
      <c r="H52" s="113"/>
      <c r="I52">
        <f>BRPL_EOD!AI52+BRPL_EOD!AJ52</f>
        <v>134.61000000000001</v>
      </c>
      <c r="J52">
        <f>BYPL_EOD!AI52+BYPL_EOD!AJ52</f>
        <v>48.47</v>
      </c>
      <c r="K52">
        <f>MES_EOD!AI52+MES_EOD!AJ52</f>
        <v>5.84</v>
      </c>
      <c r="L52">
        <f>NDMC_EOD!AI52+NDMC_EOD!AJ52</f>
        <v>19.5</v>
      </c>
      <c r="M52">
        <f>TPDDL_EOD!AI52+TPDDL_EOD!AJ52</f>
        <v>58.13</v>
      </c>
      <c r="N52">
        <f t="shared" si="0"/>
        <v>266.55</v>
      </c>
      <c r="O52" s="113">
        <f t="shared" si="1"/>
        <v>-1.0000000000047748E-2</v>
      </c>
      <c r="P52">
        <v>134.60494991558807</v>
      </c>
      <c r="Q52">
        <v>48.468181579440994</v>
      </c>
      <c r="R52">
        <v>5.8397809041455622</v>
      </c>
      <c r="S52">
        <v>19.499268429938095</v>
      </c>
      <c r="T52">
        <v>58.127819170887257</v>
      </c>
      <c r="U52" s="115">
        <f t="shared" si="2"/>
        <v>266.53999999999996</v>
      </c>
      <c r="V52" s="113">
        <f t="shared" si="3"/>
        <v>0</v>
      </c>
      <c r="Y52">
        <f>BAWANA!AW52+BAWANA!AX52</f>
        <v>26.73</v>
      </c>
      <c r="Z52">
        <f>BAWANA!BD52+BAWANA!BE52</f>
        <v>26.73</v>
      </c>
      <c r="AA52">
        <f>BAWANA!X52+BAWANA!Y52</f>
        <v>26.73</v>
      </c>
      <c r="AB52">
        <f>BAWANA!AE52+BAWANA!AF52</f>
        <v>26.73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266.53999999999996</v>
      </c>
      <c r="E53">
        <f>BAWANA!AM53</f>
        <v>0</v>
      </c>
      <c r="F53">
        <f t="shared" si="4"/>
        <v>256</v>
      </c>
      <c r="G53">
        <f t="shared" si="5"/>
        <v>266.53999999999996</v>
      </c>
      <c r="H53" s="113"/>
      <c r="I53">
        <f>BRPL_EOD!AI53+BRPL_EOD!AJ53</f>
        <v>134.61000000000001</v>
      </c>
      <c r="J53">
        <f>BYPL_EOD!AI53+BYPL_EOD!AJ53</f>
        <v>48.47</v>
      </c>
      <c r="K53">
        <f>MES_EOD!AI53+MES_EOD!AJ53</f>
        <v>5.84</v>
      </c>
      <c r="L53">
        <f>NDMC_EOD!AI53+NDMC_EOD!AJ53</f>
        <v>19.5</v>
      </c>
      <c r="M53">
        <f>TPDDL_EOD!AI53+TPDDL_EOD!AJ53</f>
        <v>58.13</v>
      </c>
      <c r="N53">
        <f t="shared" si="0"/>
        <v>266.55</v>
      </c>
      <c r="O53" s="113">
        <f t="shared" si="1"/>
        <v>-1.0000000000047748E-2</v>
      </c>
      <c r="P53">
        <v>134.60494991558807</v>
      </c>
      <c r="Q53">
        <v>48.468181579440994</v>
      </c>
      <c r="R53">
        <v>5.8397809041455622</v>
      </c>
      <c r="S53">
        <v>19.499268429938095</v>
      </c>
      <c r="T53">
        <v>58.127819170887257</v>
      </c>
      <c r="U53" s="115">
        <f t="shared" si="2"/>
        <v>266.53999999999996</v>
      </c>
      <c r="V53" s="113">
        <f t="shared" si="3"/>
        <v>0</v>
      </c>
      <c r="Y53">
        <f>BAWANA!AW53+BAWANA!AX53</f>
        <v>26.73</v>
      </c>
      <c r="Z53">
        <f>BAWANA!BD53+BAWANA!BE53</f>
        <v>26.73</v>
      </c>
      <c r="AA53">
        <f>BAWANA!X53+BAWANA!Y53</f>
        <v>26.73</v>
      </c>
      <c r="AB53">
        <f>BAWANA!AE53+BAWANA!AF53</f>
        <v>26.73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266.53999999999996</v>
      </c>
      <c r="E54">
        <f>BAWANA!AM54</f>
        <v>0</v>
      </c>
      <c r="F54">
        <f t="shared" si="4"/>
        <v>256</v>
      </c>
      <c r="G54">
        <f t="shared" si="5"/>
        <v>266.53999999999996</v>
      </c>
      <c r="H54" s="113"/>
      <c r="I54">
        <f>BRPL_EOD!AI54+BRPL_EOD!AJ54</f>
        <v>134.61000000000001</v>
      </c>
      <c r="J54">
        <f>BYPL_EOD!AI54+BYPL_EOD!AJ54</f>
        <v>48.47</v>
      </c>
      <c r="K54">
        <f>MES_EOD!AI54+MES_EOD!AJ54</f>
        <v>5.84</v>
      </c>
      <c r="L54">
        <f>NDMC_EOD!AI54+NDMC_EOD!AJ54</f>
        <v>19.5</v>
      </c>
      <c r="M54">
        <f>TPDDL_EOD!AI54+TPDDL_EOD!AJ54</f>
        <v>58.13</v>
      </c>
      <c r="N54">
        <f t="shared" si="0"/>
        <v>266.55</v>
      </c>
      <c r="O54" s="113">
        <f t="shared" si="1"/>
        <v>-1.0000000000047748E-2</v>
      </c>
      <c r="P54">
        <v>134.60494991558807</v>
      </c>
      <c r="Q54">
        <v>48.468181579440994</v>
      </c>
      <c r="R54">
        <v>5.8397809041455622</v>
      </c>
      <c r="S54">
        <v>19.499268429938095</v>
      </c>
      <c r="T54">
        <v>58.127819170887257</v>
      </c>
      <c r="U54" s="115">
        <f t="shared" si="2"/>
        <v>266.53999999999996</v>
      </c>
      <c r="V54" s="113">
        <f t="shared" si="3"/>
        <v>0</v>
      </c>
      <c r="Y54">
        <f>BAWANA!AW54+BAWANA!AX54</f>
        <v>26.73</v>
      </c>
      <c r="Z54">
        <f>BAWANA!BD54+BAWANA!BE54</f>
        <v>26.73</v>
      </c>
      <c r="AA54">
        <f>BAWANA!X54+BAWANA!Y54</f>
        <v>26.73</v>
      </c>
      <c r="AB54">
        <f>BAWANA!AE54+BAWANA!AF54</f>
        <v>26.73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266.53999999999996</v>
      </c>
      <c r="E55">
        <f>BAWANA!AM55</f>
        <v>0</v>
      </c>
      <c r="F55">
        <f t="shared" si="4"/>
        <v>256</v>
      </c>
      <c r="G55">
        <f t="shared" si="5"/>
        <v>266.53999999999996</v>
      </c>
      <c r="H55" s="113"/>
      <c r="I55">
        <f>BRPL_EOD!AI55+BRPL_EOD!AJ55</f>
        <v>134.61000000000001</v>
      </c>
      <c r="J55">
        <f>BYPL_EOD!AI55+BYPL_EOD!AJ55</f>
        <v>48.47</v>
      </c>
      <c r="K55">
        <f>MES_EOD!AI55+MES_EOD!AJ55</f>
        <v>5.84</v>
      </c>
      <c r="L55">
        <f>NDMC_EOD!AI55+NDMC_EOD!AJ55</f>
        <v>19.5</v>
      </c>
      <c r="M55">
        <f>TPDDL_EOD!AI55+TPDDL_EOD!AJ55</f>
        <v>58.13</v>
      </c>
      <c r="N55">
        <f t="shared" si="0"/>
        <v>266.55</v>
      </c>
      <c r="O55" s="113">
        <f t="shared" si="1"/>
        <v>-1.0000000000047748E-2</v>
      </c>
      <c r="P55">
        <v>134.60494991558807</v>
      </c>
      <c r="Q55">
        <v>48.468181579440994</v>
      </c>
      <c r="R55">
        <v>5.8397809041455622</v>
      </c>
      <c r="S55">
        <v>19.499268429938095</v>
      </c>
      <c r="T55">
        <v>58.127819170887257</v>
      </c>
      <c r="U55" s="115">
        <f t="shared" si="2"/>
        <v>266.53999999999996</v>
      </c>
      <c r="V55" s="113">
        <f t="shared" si="3"/>
        <v>0</v>
      </c>
      <c r="Y55">
        <f>BAWANA!AW55+BAWANA!AX55</f>
        <v>26.73</v>
      </c>
      <c r="Z55">
        <f>BAWANA!BD55+BAWANA!BE55</f>
        <v>26.73</v>
      </c>
      <c r="AA55">
        <f>BAWANA!X55+BAWANA!Y55</f>
        <v>26.73</v>
      </c>
      <c r="AB55">
        <f>BAWANA!AE55+BAWANA!AF55</f>
        <v>26.73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266.53999999999996</v>
      </c>
      <c r="E56">
        <f>BAWANA!AM56</f>
        <v>0</v>
      </c>
      <c r="F56">
        <f t="shared" si="4"/>
        <v>256</v>
      </c>
      <c r="G56">
        <f t="shared" si="5"/>
        <v>266.53999999999996</v>
      </c>
      <c r="H56" s="113"/>
      <c r="I56">
        <f>BRPL_EOD!AI56+BRPL_EOD!AJ56</f>
        <v>134.61000000000001</v>
      </c>
      <c r="J56">
        <f>BYPL_EOD!AI56+BYPL_EOD!AJ56</f>
        <v>48.47</v>
      </c>
      <c r="K56">
        <f>MES_EOD!AI56+MES_EOD!AJ56</f>
        <v>5.84</v>
      </c>
      <c r="L56">
        <f>NDMC_EOD!AI56+NDMC_EOD!AJ56</f>
        <v>19.5</v>
      </c>
      <c r="M56">
        <f>TPDDL_EOD!AI56+TPDDL_EOD!AJ56</f>
        <v>58.13</v>
      </c>
      <c r="N56">
        <f t="shared" si="0"/>
        <v>266.55</v>
      </c>
      <c r="O56" s="113">
        <f t="shared" si="1"/>
        <v>-1.0000000000047748E-2</v>
      </c>
      <c r="P56">
        <v>134.60494991558807</v>
      </c>
      <c r="Q56">
        <v>48.468181579440994</v>
      </c>
      <c r="R56">
        <v>5.8397809041455622</v>
      </c>
      <c r="S56">
        <v>19.499268429938095</v>
      </c>
      <c r="T56">
        <v>58.127819170887257</v>
      </c>
      <c r="U56" s="115">
        <f t="shared" si="2"/>
        <v>266.53999999999996</v>
      </c>
      <c r="V56" s="113">
        <f t="shared" si="3"/>
        <v>0</v>
      </c>
      <c r="Y56">
        <f>BAWANA!AW56+BAWANA!AX56</f>
        <v>26.73</v>
      </c>
      <c r="Z56">
        <f>BAWANA!BD56+BAWANA!BE56</f>
        <v>26.73</v>
      </c>
      <c r="AA56">
        <f>BAWANA!X56+BAWANA!Y56</f>
        <v>26.73</v>
      </c>
      <c r="AB56">
        <f>BAWANA!AE56+BAWANA!AF56</f>
        <v>26.73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266.53999999999996</v>
      </c>
      <c r="E57">
        <f>BAWANA!AM57</f>
        <v>0</v>
      </c>
      <c r="F57">
        <f t="shared" si="4"/>
        <v>256</v>
      </c>
      <c r="G57">
        <f t="shared" si="5"/>
        <v>266.53999999999996</v>
      </c>
      <c r="H57" s="113"/>
      <c r="I57">
        <f>BRPL_EOD!AI57+BRPL_EOD!AJ57</f>
        <v>134.61000000000001</v>
      </c>
      <c r="J57">
        <f>BYPL_EOD!AI57+BYPL_EOD!AJ57</f>
        <v>48.47</v>
      </c>
      <c r="K57">
        <f>MES_EOD!AI57+MES_EOD!AJ57</f>
        <v>5.84</v>
      </c>
      <c r="L57">
        <f>NDMC_EOD!AI57+NDMC_EOD!AJ57</f>
        <v>19.5</v>
      </c>
      <c r="M57">
        <f>TPDDL_EOD!AI57+TPDDL_EOD!AJ57</f>
        <v>58.13</v>
      </c>
      <c r="N57">
        <f t="shared" si="0"/>
        <v>266.55</v>
      </c>
      <c r="O57" s="113">
        <f t="shared" si="1"/>
        <v>-1.0000000000047748E-2</v>
      </c>
      <c r="P57">
        <v>134.60494991558807</v>
      </c>
      <c r="Q57">
        <v>48.468181579440994</v>
      </c>
      <c r="R57">
        <v>5.8397809041455622</v>
      </c>
      <c r="S57">
        <v>19.499268429938095</v>
      </c>
      <c r="T57">
        <v>58.127819170887257</v>
      </c>
      <c r="U57" s="115">
        <f t="shared" si="2"/>
        <v>266.53999999999996</v>
      </c>
      <c r="V57" s="113">
        <f t="shared" si="3"/>
        <v>0</v>
      </c>
      <c r="Y57">
        <f>BAWANA!AW57+BAWANA!AX57</f>
        <v>26.73</v>
      </c>
      <c r="Z57">
        <f>BAWANA!BD57+BAWANA!BE57</f>
        <v>26.73</v>
      </c>
      <c r="AA57">
        <f>BAWANA!X57+BAWANA!Y57</f>
        <v>26.73</v>
      </c>
      <c r="AB57">
        <f>BAWANA!AE57+BAWANA!AF57</f>
        <v>26.73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266.53999999999996</v>
      </c>
      <c r="E58">
        <f>BAWANA!AM58</f>
        <v>0</v>
      </c>
      <c r="F58">
        <f t="shared" si="4"/>
        <v>256</v>
      </c>
      <c r="G58">
        <f t="shared" si="5"/>
        <v>266.53999999999996</v>
      </c>
      <c r="H58" s="113"/>
      <c r="I58">
        <f>BRPL_EOD!AI58+BRPL_EOD!AJ58</f>
        <v>134.61000000000001</v>
      </c>
      <c r="J58">
        <f>BYPL_EOD!AI58+BYPL_EOD!AJ58</f>
        <v>48.47</v>
      </c>
      <c r="K58">
        <f>MES_EOD!AI58+MES_EOD!AJ58</f>
        <v>5.84</v>
      </c>
      <c r="L58">
        <f>NDMC_EOD!AI58+NDMC_EOD!AJ58</f>
        <v>19.5</v>
      </c>
      <c r="M58">
        <f>TPDDL_EOD!AI58+TPDDL_EOD!AJ58</f>
        <v>58.13</v>
      </c>
      <c r="N58">
        <f t="shared" si="0"/>
        <v>266.55</v>
      </c>
      <c r="O58" s="113">
        <f t="shared" si="1"/>
        <v>-1.0000000000047748E-2</v>
      </c>
      <c r="P58">
        <v>134.60494991558807</v>
      </c>
      <c r="Q58">
        <v>48.468181579440994</v>
      </c>
      <c r="R58">
        <v>5.8397809041455622</v>
      </c>
      <c r="S58">
        <v>19.499268429938095</v>
      </c>
      <c r="T58">
        <v>58.127819170887257</v>
      </c>
      <c r="U58" s="115">
        <f t="shared" si="2"/>
        <v>266.53999999999996</v>
      </c>
      <c r="V58" s="113">
        <f t="shared" si="3"/>
        <v>0</v>
      </c>
      <c r="Y58">
        <f>BAWANA!AW58+BAWANA!AX58</f>
        <v>26.73</v>
      </c>
      <c r="Z58">
        <f>BAWANA!BD58+BAWANA!BE58</f>
        <v>26.73</v>
      </c>
      <c r="AA58">
        <f>BAWANA!X58+BAWANA!Y58</f>
        <v>26.73</v>
      </c>
      <c r="AB58">
        <f>BAWANA!AE58+BAWANA!AF58</f>
        <v>26.73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266.53999999999996</v>
      </c>
      <c r="E59">
        <f>BAWANA!AM59</f>
        <v>0</v>
      </c>
      <c r="F59">
        <f t="shared" si="4"/>
        <v>256</v>
      </c>
      <c r="G59">
        <f t="shared" si="5"/>
        <v>266.53999999999996</v>
      </c>
      <c r="H59" s="113"/>
      <c r="I59">
        <f>BRPL_EOD!AI59+BRPL_EOD!AJ59</f>
        <v>134.61000000000001</v>
      </c>
      <c r="J59">
        <f>BYPL_EOD!AI59+BYPL_EOD!AJ59</f>
        <v>48.47</v>
      </c>
      <c r="K59">
        <f>MES_EOD!AI59+MES_EOD!AJ59</f>
        <v>5.84</v>
      </c>
      <c r="L59">
        <f>NDMC_EOD!AI59+NDMC_EOD!AJ59</f>
        <v>19.5</v>
      </c>
      <c r="M59">
        <f>TPDDL_EOD!AI59+TPDDL_EOD!AJ59</f>
        <v>58.13</v>
      </c>
      <c r="N59">
        <f t="shared" si="0"/>
        <v>266.55</v>
      </c>
      <c r="O59" s="113">
        <f t="shared" si="1"/>
        <v>-1.0000000000047748E-2</v>
      </c>
      <c r="P59">
        <v>134.60494991558807</v>
      </c>
      <c r="Q59">
        <v>48.468181579440994</v>
      </c>
      <c r="R59">
        <v>5.8397809041455622</v>
      </c>
      <c r="S59">
        <v>19.499268429938095</v>
      </c>
      <c r="T59">
        <v>58.127819170887257</v>
      </c>
      <c r="U59" s="115">
        <f t="shared" si="2"/>
        <v>266.53999999999996</v>
      </c>
      <c r="V59" s="113">
        <f t="shared" si="3"/>
        <v>0</v>
      </c>
      <c r="Y59">
        <f>BAWANA!AW59+BAWANA!AX59</f>
        <v>26.73</v>
      </c>
      <c r="Z59">
        <f>BAWANA!BD59+BAWANA!BE59</f>
        <v>26.73</v>
      </c>
      <c r="AA59">
        <f>BAWANA!X59+BAWANA!Y59</f>
        <v>26.73</v>
      </c>
      <c r="AB59">
        <f>BAWANA!AE59+BAWANA!AF59</f>
        <v>26.73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266.53999999999996</v>
      </c>
      <c r="E60">
        <f>BAWANA!AM60</f>
        <v>0</v>
      </c>
      <c r="F60">
        <f t="shared" si="4"/>
        <v>256</v>
      </c>
      <c r="G60">
        <f t="shared" si="5"/>
        <v>266.53999999999996</v>
      </c>
      <c r="H60" s="113"/>
      <c r="I60">
        <f>BRPL_EOD!AI60+BRPL_EOD!AJ60</f>
        <v>134.61000000000001</v>
      </c>
      <c r="J60">
        <f>BYPL_EOD!AI60+BYPL_EOD!AJ60</f>
        <v>48.47</v>
      </c>
      <c r="K60">
        <f>MES_EOD!AI60+MES_EOD!AJ60</f>
        <v>5.84</v>
      </c>
      <c r="L60">
        <f>NDMC_EOD!AI60+NDMC_EOD!AJ60</f>
        <v>19.5</v>
      </c>
      <c r="M60">
        <f>TPDDL_EOD!AI60+TPDDL_EOD!AJ60</f>
        <v>58.13</v>
      </c>
      <c r="N60">
        <f t="shared" si="0"/>
        <v>266.55</v>
      </c>
      <c r="O60" s="113">
        <f t="shared" si="1"/>
        <v>-1.0000000000047748E-2</v>
      </c>
      <c r="P60">
        <v>134.60494991558807</v>
      </c>
      <c r="Q60">
        <v>48.468181579440994</v>
      </c>
      <c r="R60">
        <v>5.8397809041455622</v>
      </c>
      <c r="S60">
        <v>19.499268429938095</v>
      </c>
      <c r="T60">
        <v>58.127819170887257</v>
      </c>
      <c r="U60" s="115">
        <f t="shared" si="2"/>
        <v>266.53999999999996</v>
      </c>
      <c r="V60" s="113">
        <f t="shared" si="3"/>
        <v>0</v>
      </c>
      <c r="Y60">
        <f>BAWANA!AW60+BAWANA!AX60</f>
        <v>26.73</v>
      </c>
      <c r="Z60">
        <f>BAWANA!BD60+BAWANA!BE60</f>
        <v>26.73</v>
      </c>
      <c r="AA60">
        <f>BAWANA!X60+BAWANA!Y60</f>
        <v>26.73</v>
      </c>
      <c r="AB60">
        <f>BAWANA!AE60+BAWANA!AF60</f>
        <v>26.73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266.53999999999996</v>
      </c>
      <c r="E61">
        <f>BAWANA!AM61</f>
        <v>0</v>
      </c>
      <c r="F61">
        <f t="shared" si="4"/>
        <v>256</v>
      </c>
      <c r="G61">
        <f t="shared" si="5"/>
        <v>266.53999999999996</v>
      </c>
      <c r="H61" s="113"/>
      <c r="I61">
        <f>BRPL_EOD!AI61+BRPL_EOD!AJ61</f>
        <v>134.61000000000001</v>
      </c>
      <c r="J61">
        <f>BYPL_EOD!AI61+BYPL_EOD!AJ61</f>
        <v>48.47</v>
      </c>
      <c r="K61">
        <f>MES_EOD!AI61+MES_EOD!AJ61</f>
        <v>5.84</v>
      </c>
      <c r="L61">
        <f>NDMC_EOD!AI61+NDMC_EOD!AJ61</f>
        <v>19.5</v>
      </c>
      <c r="M61">
        <f>TPDDL_EOD!AI61+TPDDL_EOD!AJ61</f>
        <v>58.13</v>
      </c>
      <c r="N61">
        <f t="shared" si="0"/>
        <v>266.55</v>
      </c>
      <c r="O61" s="113">
        <f t="shared" si="1"/>
        <v>-1.0000000000047748E-2</v>
      </c>
      <c r="P61">
        <v>134.60494991558807</v>
      </c>
      <c r="Q61">
        <v>48.468181579440994</v>
      </c>
      <c r="R61">
        <v>5.8397809041455622</v>
      </c>
      <c r="S61">
        <v>19.499268429938095</v>
      </c>
      <c r="T61">
        <v>58.127819170887257</v>
      </c>
      <c r="U61" s="115">
        <f t="shared" si="2"/>
        <v>266.53999999999996</v>
      </c>
      <c r="V61" s="113">
        <f t="shared" si="3"/>
        <v>0</v>
      </c>
      <c r="Y61">
        <f>BAWANA!AW61+BAWANA!AX61</f>
        <v>26.73</v>
      </c>
      <c r="Z61">
        <f>BAWANA!BD61+BAWANA!BE61</f>
        <v>26.73</v>
      </c>
      <c r="AA61">
        <f>BAWANA!X61+BAWANA!Y61</f>
        <v>26.73</v>
      </c>
      <c r="AB61">
        <f>BAWANA!AE61+BAWANA!AF61</f>
        <v>26.73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266.44000000000005</v>
      </c>
      <c r="E62">
        <f>BAWANA!AM62</f>
        <v>0</v>
      </c>
      <c r="F62">
        <f t="shared" si="4"/>
        <v>256</v>
      </c>
      <c r="G62">
        <f t="shared" si="5"/>
        <v>266.44000000000005</v>
      </c>
      <c r="H62" s="113"/>
      <c r="I62">
        <f>BRPL_EOD!AI62+BRPL_EOD!AJ62</f>
        <v>134.61000000000001</v>
      </c>
      <c r="J62">
        <f>BYPL_EOD!AI62+BYPL_EOD!AJ62</f>
        <v>48.2</v>
      </c>
      <c r="K62">
        <f>MES_EOD!AI62+MES_EOD!AJ62</f>
        <v>5.84</v>
      </c>
      <c r="L62">
        <f>NDMC_EOD!AI62+NDMC_EOD!AJ62</f>
        <v>19.54</v>
      </c>
      <c r="M62">
        <f>TPDDL_EOD!AI62+TPDDL_EOD!AJ62</f>
        <v>58.25</v>
      </c>
      <c r="N62">
        <f t="shared" si="0"/>
        <v>266.44</v>
      </c>
      <c r="O62" s="113">
        <f t="shared" si="1"/>
        <v>0</v>
      </c>
      <c r="P62">
        <v>134.61000000000004</v>
      </c>
      <c r="Q62">
        <v>48.20000000000001</v>
      </c>
      <c r="R62">
        <v>5.8400000000000007</v>
      </c>
      <c r="S62">
        <v>19.540000000000003</v>
      </c>
      <c r="T62">
        <v>58.250000000000014</v>
      </c>
      <c r="U62" s="115">
        <f t="shared" si="2"/>
        <v>266.44000000000005</v>
      </c>
      <c r="V62" s="113">
        <f t="shared" si="3"/>
        <v>0</v>
      </c>
      <c r="Y62">
        <f>BAWANA!AW62+BAWANA!AX62</f>
        <v>26.78</v>
      </c>
      <c r="Z62">
        <f>BAWANA!BD62+BAWANA!BE62</f>
        <v>26.78</v>
      </c>
      <c r="AA62">
        <f>BAWANA!X62+BAWANA!Y62</f>
        <v>26.78</v>
      </c>
      <c r="AB62">
        <f>BAWANA!AE62+BAWANA!AF62</f>
        <v>26.78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266.44000000000005</v>
      </c>
      <c r="E63">
        <f>BAWANA!AM63</f>
        <v>0</v>
      </c>
      <c r="F63">
        <f t="shared" si="4"/>
        <v>256</v>
      </c>
      <c r="G63">
        <f t="shared" si="5"/>
        <v>266.44000000000005</v>
      </c>
      <c r="H63" s="113"/>
      <c r="I63">
        <f>BRPL_EOD!AI63+BRPL_EOD!AJ63</f>
        <v>134.61000000000001</v>
      </c>
      <c r="J63">
        <f>BYPL_EOD!AI63+BYPL_EOD!AJ63</f>
        <v>48.2</v>
      </c>
      <c r="K63">
        <f>MES_EOD!AI63+MES_EOD!AJ63</f>
        <v>5.84</v>
      </c>
      <c r="L63">
        <f>NDMC_EOD!AI63+NDMC_EOD!AJ63</f>
        <v>19.54</v>
      </c>
      <c r="M63">
        <f>TPDDL_EOD!AI63+TPDDL_EOD!AJ63</f>
        <v>58.25</v>
      </c>
      <c r="N63">
        <f t="shared" si="0"/>
        <v>266.44</v>
      </c>
      <c r="O63" s="113">
        <f t="shared" si="1"/>
        <v>0</v>
      </c>
      <c r="P63">
        <v>134.61000000000004</v>
      </c>
      <c r="Q63">
        <v>48.20000000000001</v>
      </c>
      <c r="R63">
        <v>5.8400000000000007</v>
      </c>
      <c r="S63">
        <v>19.540000000000003</v>
      </c>
      <c r="T63">
        <v>58.250000000000014</v>
      </c>
      <c r="U63" s="115">
        <f t="shared" si="2"/>
        <v>266.44000000000005</v>
      </c>
      <c r="V63" s="113">
        <f t="shared" si="3"/>
        <v>0</v>
      </c>
      <c r="Y63">
        <f>BAWANA!AW63+BAWANA!AX63</f>
        <v>26.78</v>
      </c>
      <c r="Z63">
        <f>BAWANA!BD63+BAWANA!BE63</f>
        <v>26.78</v>
      </c>
      <c r="AA63">
        <f>BAWANA!X63+BAWANA!Y63</f>
        <v>26.78</v>
      </c>
      <c r="AB63">
        <f>BAWANA!AE63+BAWANA!AF63</f>
        <v>26.78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266.44000000000005</v>
      </c>
      <c r="E64">
        <f>BAWANA!AM64</f>
        <v>0</v>
      </c>
      <c r="F64">
        <f t="shared" si="4"/>
        <v>256</v>
      </c>
      <c r="G64">
        <f t="shared" si="5"/>
        <v>266.44000000000005</v>
      </c>
      <c r="H64" s="113"/>
      <c r="I64">
        <f>BRPL_EOD!AI64+BRPL_EOD!AJ64</f>
        <v>134.61000000000001</v>
      </c>
      <c r="J64">
        <f>BYPL_EOD!AI64+BYPL_EOD!AJ64</f>
        <v>48.2</v>
      </c>
      <c r="K64">
        <f>MES_EOD!AI64+MES_EOD!AJ64</f>
        <v>5.84</v>
      </c>
      <c r="L64">
        <f>NDMC_EOD!AI64+NDMC_EOD!AJ64</f>
        <v>19.54</v>
      </c>
      <c r="M64">
        <f>TPDDL_EOD!AI64+TPDDL_EOD!AJ64</f>
        <v>58.25</v>
      </c>
      <c r="N64">
        <f t="shared" si="0"/>
        <v>266.44</v>
      </c>
      <c r="O64" s="113">
        <f t="shared" si="1"/>
        <v>0</v>
      </c>
      <c r="P64">
        <v>134.61000000000004</v>
      </c>
      <c r="Q64">
        <v>48.20000000000001</v>
      </c>
      <c r="R64">
        <v>5.8400000000000007</v>
      </c>
      <c r="S64">
        <v>19.540000000000003</v>
      </c>
      <c r="T64">
        <v>58.250000000000014</v>
      </c>
      <c r="U64" s="115">
        <f t="shared" si="2"/>
        <v>266.44000000000005</v>
      </c>
      <c r="V64" s="113">
        <f t="shared" si="3"/>
        <v>0</v>
      </c>
      <c r="Y64">
        <f>BAWANA!AW64+BAWANA!AX64</f>
        <v>26.78</v>
      </c>
      <c r="Z64">
        <f>BAWANA!BD64+BAWANA!BE64</f>
        <v>26.78</v>
      </c>
      <c r="AA64">
        <f>BAWANA!X64+BAWANA!Y64</f>
        <v>26.78</v>
      </c>
      <c r="AB64">
        <f>BAWANA!AE64+BAWANA!AF64</f>
        <v>26.78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266.44000000000005</v>
      </c>
      <c r="E65">
        <f>BAWANA!AM65</f>
        <v>0</v>
      </c>
      <c r="F65">
        <f t="shared" si="4"/>
        <v>256</v>
      </c>
      <c r="G65">
        <f t="shared" si="5"/>
        <v>266.44000000000005</v>
      </c>
      <c r="H65" s="113"/>
      <c r="I65">
        <f>BRPL_EOD!AI65+BRPL_EOD!AJ65</f>
        <v>134.61000000000001</v>
      </c>
      <c r="J65">
        <f>BYPL_EOD!AI65+BYPL_EOD!AJ65</f>
        <v>48.2</v>
      </c>
      <c r="K65">
        <f>MES_EOD!AI65+MES_EOD!AJ65</f>
        <v>5.84</v>
      </c>
      <c r="L65">
        <f>NDMC_EOD!AI65+NDMC_EOD!AJ65</f>
        <v>19.54</v>
      </c>
      <c r="M65">
        <f>TPDDL_EOD!AI65+TPDDL_EOD!AJ65</f>
        <v>58.25</v>
      </c>
      <c r="N65">
        <f t="shared" si="0"/>
        <v>266.44</v>
      </c>
      <c r="O65" s="113">
        <f t="shared" si="1"/>
        <v>0</v>
      </c>
      <c r="P65">
        <v>134.61000000000004</v>
      </c>
      <c r="Q65">
        <v>48.20000000000001</v>
      </c>
      <c r="R65">
        <v>5.8400000000000007</v>
      </c>
      <c r="S65">
        <v>19.540000000000003</v>
      </c>
      <c r="T65">
        <v>58.250000000000014</v>
      </c>
      <c r="U65" s="115">
        <f t="shared" si="2"/>
        <v>266.44000000000005</v>
      </c>
      <c r="V65" s="113">
        <f t="shared" si="3"/>
        <v>0</v>
      </c>
      <c r="Y65">
        <f>BAWANA!AW65+BAWANA!AX65</f>
        <v>26.78</v>
      </c>
      <c r="Z65">
        <f>BAWANA!BD65+BAWANA!BE65</f>
        <v>26.78</v>
      </c>
      <c r="AA65">
        <f>BAWANA!X65+BAWANA!Y65</f>
        <v>26.78</v>
      </c>
      <c r="AB65">
        <f>BAWANA!AE65+BAWANA!AF65</f>
        <v>26.78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266.53999999999996</v>
      </c>
      <c r="E66">
        <f>BAWANA!AM66</f>
        <v>0</v>
      </c>
      <c r="F66">
        <f t="shared" si="4"/>
        <v>256</v>
      </c>
      <c r="G66">
        <f t="shared" si="5"/>
        <v>266.53999999999996</v>
      </c>
      <c r="H66" s="113"/>
      <c r="I66">
        <f>BRPL_EOD!AI66+BRPL_EOD!AJ66</f>
        <v>134.61000000000001</v>
      </c>
      <c r="J66">
        <f>BYPL_EOD!AI66+BYPL_EOD!AJ66</f>
        <v>48.47</v>
      </c>
      <c r="K66">
        <f>MES_EOD!AI66+MES_EOD!AJ66</f>
        <v>5.84</v>
      </c>
      <c r="L66">
        <f>NDMC_EOD!AI66+NDMC_EOD!AJ66</f>
        <v>19.5</v>
      </c>
      <c r="M66">
        <f>TPDDL_EOD!AI66+TPDDL_EOD!AJ66</f>
        <v>58.13</v>
      </c>
      <c r="N66">
        <f t="shared" si="0"/>
        <v>266.55</v>
      </c>
      <c r="O66" s="113">
        <f t="shared" si="1"/>
        <v>-1.0000000000047748E-2</v>
      </c>
      <c r="P66">
        <v>134.60494991558807</v>
      </c>
      <c r="Q66">
        <v>48.468181579440994</v>
      </c>
      <c r="R66">
        <v>5.8397809041455622</v>
      </c>
      <c r="S66">
        <v>19.499268429938095</v>
      </c>
      <c r="T66">
        <v>58.127819170887257</v>
      </c>
      <c r="U66" s="115">
        <f t="shared" si="2"/>
        <v>266.53999999999996</v>
      </c>
      <c r="V66" s="113">
        <f t="shared" si="3"/>
        <v>0</v>
      </c>
      <c r="Y66">
        <f>BAWANA!AW66+BAWANA!AX66</f>
        <v>26.73</v>
      </c>
      <c r="Z66">
        <f>BAWANA!BD66+BAWANA!BE66</f>
        <v>26.73</v>
      </c>
      <c r="AA66">
        <f>BAWANA!X66+BAWANA!Y66</f>
        <v>26.73</v>
      </c>
      <c r="AB66">
        <f>BAWANA!AE66+BAWANA!AF66</f>
        <v>26.73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266.53999999999996</v>
      </c>
      <c r="E67">
        <f>BAWANA!AM67</f>
        <v>0</v>
      </c>
      <c r="F67">
        <f t="shared" si="4"/>
        <v>256</v>
      </c>
      <c r="G67">
        <f t="shared" si="5"/>
        <v>266.53999999999996</v>
      </c>
      <c r="H67" s="113"/>
      <c r="I67">
        <f>BRPL_EOD!AI67+BRPL_EOD!AJ67</f>
        <v>134.61000000000001</v>
      </c>
      <c r="J67">
        <f>BYPL_EOD!AI67+BYPL_EOD!AJ67</f>
        <v>48.47</v>
      </c>
      <c r="K67">
        <f>MES_EOD!AI67+MES_EOD!AJ67</f>
        <v>5.84</v>
      </c>
      <c r="L67">
        <f>NDMC_EOD!AI67+NDMC_EOD!AJ67</f>
        <v>19.5</v>
      </c>
      <c r="M67">
        <f>TPDDL_EOD!AI67+TPDDL_EOD!AJ67</f>
        <v>58.13</v>
      </c>
      <c r="N67">
        <f t="shared" ref="N67:N98" si="7">SUM(I67:M67)</f>
        <v>266.55</v>
      </c>
      <c r="O67" s="113">
        <f t="shared" ref="O67:O98" si="8">G67-N67</f>
        <v>-1.0000000000047748E-2</v>
      </c>
      <c r="P67">
        <v>134.60494991558807</v>
      </c>
      <c r="Q67">
        <v>48.468181579440994</v>
      </c>
      <c r="R67">
        <v>5.8397809041455622</v>
      </c>
      <c r="S67">
        <v>19.499268429938095</v>
      </c>
      <c r="T67">
        <v>58.127819170887257</v>
      </c>
      <c r="U67" s="115">
        <f t="shared" ref="U67:U98" si="9">SUM(P67:T67)</f>
        <v>266.53999999999996</v>
      </c>
      <c r="V67" s="113">
        <f t="shared" ref="V67:V99" si="10">G67-U67</f>
        <v>0</v>
      </c>
      <c r="Y67">
        <f>BAWANA!AW67+BAWANA!AX67</f>
        <v>26.73</v>
      </c>
      <c r="Z67">
        <f>BAWANA!BD67+BAWANA!BE67</f>
        <v>26.73</v>
      </c>
      <c r="AA67">
        <f>BAWANA!X67+BAWANA!Y67</f>
        <v>26.73</v>
      </c>
      <c r="AB67">
        <f>BAWANA!AE67+BAWANA!AF67</f>
        <v>26.73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266.53999999999996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266.53999999999996</v>
      </c>
      <c r="H68" s="113"/>
      <c r="I68">
        <f>BRPL_EOD!AI68+BRPL_EOD!AJ68</f>
        <v>134.61000000000001</v>
      </c>
      <c r="J68">
        <f>BYPL_EOD!AI68+BYPL_EOD!AJ68</f>
        <v>48.47</v>
      </c>
      <c r="K68">
        <f>MES_EOD!AI68+MES_EOD!AJ68</f>
        <v>5.84</v>
      </c>
      <c r="L68">
        <f>NDMC_EOD!AI68+NDMC_EOD!AJ68</f>
        <v>19.5</v>
      </c>
      <c r="M68">
        <f>TPDDL_EOD!AI68+TPDDL_EOD!AJ68</f>
        <v>58.13</v>
      </c>
      <c r="N68">
        <f t="shared" si="7"/>
        <v>266.55</v>
      </c>
      <c r="O68" s="113">
        <f t="shared" si="8"/>
        <v>-1.0000000000047748E-2</v>
      </c>
      <c r="P68">
        <v>134.60494991558807</v>
      </c>
      <c r="Q68">
        <v>48.468181579440994</v>
      </c>
      <c r="R68">
        <v>5.8397809041455622</v>
      </c>
      <c r="S68">
        <v>19.499268429938095</v>
      </c>
      <c r="T68">
        <v>58.127819170887257</v>
      </c>
      <c r="U68" s="115">
        <f t="shared" si="9"/>
        <v>266.53999999999996</v>
      </c>
      <c r="V68" s="113">
        <f t="shared" si="10"/>
        <v>0</v>
      </c>
      <c r="Y68">
        <f>BAWANA!AW68+BAWANA!AX68</f>
        <v>26.73</v>
      </c>
      <c r="Z68">
        <f>BAWANA!BD68+BAWANA!BE68</f>
        <v>26.73</v>
      </c>
      <c r="AA68">
        <f>BAWANA!X68+BAWANA!Y68</f>
        <v>26.73</v>
      </c>
      <c r="AB68">
        <f>BAWANA!AE68+BAWANA!AF68</f>
        <v>26.73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266.53999999999996</v>
      </c>
      <c r="E69">
        <f>BAWANA!AM69</f>
        <v>0</v>
      </c>
      <c r="F69">
        <f t="shared" si="11"/>
        <v>256</v>
      </c>
      <c r="G69">
        <f t="shared" si="12"/>
        <v>266.53999999999996</v>
      </c>
      <c r="H69" s="113"/>
      <c r="I69">
        <f>BRPL_EOD!AI69+BRPL_EOD!AJ69</f>
        <v>134.61000000000001</v>
      </c>
      <c r="J69">
        <f>BYPL_EOD!AI69+BYPL_EOD!AJ69</f>
        <v>48.47</v>
      </c>
      <c r="K69">
        <f>MES_EOD!AI69+MES_EOD!AJ69</f>
        <v>5.84</v>
      </c>
      <c r="L69">
        <f>NDMC_EOD!AI69+NDMC_EOD!AJ69</f>
        <v>19.5</v>
      </c>
      <c r="M69">
        <f>TPDDL_EOD!AI69+TPDDL_EOD!AJ69</f>
        <v>58.13</v>
      </c>
      <c r="N69">
        <f t="shared" si="7"/>
        <v>266.55</v>
      </c>
      <c r="O69" s="113">
        <f t="shared" si="8"/>
        <v>-1.0000000000047748E-2</v>
      </c>
      <c r="P69">
        <v>134.60494991558807</v>
      </c>
      <c r="Q69">
        <v>48.468181579440994</v>
      </c>
      <c r="R69">
        <v>5.8397809041455622</v>
      </c>
      <c r="S69">
        <v>19.499268429938095</v>
      </c>
      <c r="T69">
        <v>58.127819170887257</v>
      </c>
      <c r="U69" s="115">
        <f t="shared" si="9"/>
        <v>266.53999999999996</v>
      </c>
      <c r="V69" s="113">
        <f t="shared" si="10"/>
        <v>0</v>
      </c>
      <c r="Y69">
        <f>BAWANA!AW69+BAWANA!AX69</f>
        <v>26.73</v>
      </c>
      <c r="Z69">
        <f>BAWANA!BD69+BAWANA!BE69</f>
        <v>26.73</v>
      </c>
      <c r="AA69">
        <f>BAWANA!X69+BAWANA!Y69</f>
        <v>26.73</v>
      </c>
      <c r="AB69">
        <f>BAWANA!AE69+BAWANA!AF69</f>
        <v>26.73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266.53999999999996</v>
      </c>
      <c r="E70">
        <f>BAWANA!AM70</f>
        <v>0</v>
      </c>
      <c r="F70">
        <f t="shared" si="11"/>
        <v>256</v>
      </c>
      <c r="G70">
        <f t="shared" si="12"/>
        <v>266.53999999999996</v>
      </c>
      <c r="H70" s="113"/>
      <c r="I70">
        <f>BRPL_EOD!AI70+BRPL_EOD!AJ70</f>
        <v>134.61000000000001</v>
      </c>
      <c r="J70">
        <f>BYPL_EOD!AI70+BYPL_EOD!AJ70</f>
        <v>48.47</v>
      </c>
      <c r="K70">
        <f>MES_EOD!AI70+MES_EOD!AJ70</f>
        <v>5.84</v>
      </c>
      <c r="L70">
        <f>NDMC_EOD!AI70+NDMC_EOD!AJ70</f>
        <v>19.5</v>
      </c>
      <c r="M70">
        <f>TPDDL_EOD!AI70+TPDDL_EOD!AJ70</f>
        <v>58.13</v>
      </c>
      <c r="N70">
        <f t="shared" si="7"/>
        <v>266.55</v>
      </c>
      <c r="O70" s="113">
        <f t="shared" si="8"/>
        <v>-1.0000000000047748E-2</v>
      </c>
      <c r="P70">
        <v>134.60494991558807</v>
      </c>
      <c r="Q70">
        <v>48.468181579440994</v>
      </c>
      <c r="R70">
        <v>5.8397809041455622</v>
      </c>
      <c r="S70">
        <v>19.499268429938095</v>
      </c>
      <c r="T70">
        <v>58.127819170887257</v>
      </c>
      <c r="U70" s="115">
        <f t="shared" si="9"/>
        <v>266.53999999999996</v>
      </c>
      <c r="V70" s="113">
        <f t="shared" si="10"/>
        <v>0</v>
      </c>
      <c r="Y70">
        <f>BAWANA!AW70+BAWANA!AX70</f>
        <v>26.73</v>
      </c>
      <c r="Z70">
        <f>BAWANA!BD70+BAWANA!BE70</f>
        <v>26.73</v>
      </c>
      <c r="AA70">
        <f>BAWANA!X70+BAWANA!Y70</f>
        <v>26.73</v>
      </c>
      <c r="AB70">
        <f>BAWANA!AE70+BAWANA!AF70</f>
        <v>26.73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266.53999999999996</v>
      </c>
      <c r="E71">
        <f>BAWANA!AM71</f>
        <v>0</v>
      </c>
      <c r="F71">
        <f t="shared" si="11"/>
        <v>256</v>
      </c>
      <c r="G71">
        <f t="shared" si="12"/>
        <v>266.53999999999996</v>
      </c>
      <c r="H71" s="113"/>
      <c r="I71">
        <f>BRPL_EOD!AI71+BRPL_EOD!AJ71</f>
        <v>134.61000000000001</v>
      </c>
      <c r="J71">
        <f>BYPL_EOD!AI71+BYPL_EOD!AJ71</f>
        <v>48.47</v>
      </c>
      <c r="K71">
        <f>MES_EOD!AI71+MES_EOD!AJ71</f>
        <v>5.84</v>
      </c>
      <c r="L71">
        <f>NDMC_EOD!AI71+NDMC_EOD!AJ71</f>
        <v>19.5</v>
      </c>
      <c r="M71">
        <f>TPDDL_EOD!AI71+TPDDL_EOD!AJ71</f>
        <v>58.13</v>
      </c>
      <c r="N71">
        <f t="shared" si="7"/>
        <v>266.55</v>
      </c>
      <c r="O71" s="113">
        <f t="shared" si="8"/>
        <v>-1.0000000000047748E-2</v>
      </c>
      <c r="P71">
        <v>134.60494991558807</v>
      </c>
      <c r="Q71">
        <v>48.468181579440994</v>
      </c>
      <c r="R71">
        <v>5.8397809041455622</v>
      </c>
      <c r="S71">
        <v>19.499268429938095</v>
      </c>
      <c r="T71">
        <v>58.127819170887257</v>
      </c>
      <c r="U71" s="115">
        <f t="shared" si="9"/>
        <v>266.53999999999996</v>
      </c>
      <c r="V71" s="113">
        <f t="shared" si="10"/>
        <v>0</v>
      </c>
      <c r="Y71">
        <f>BAWANA!AW71+BAWANA!AX71</f>
        <v>26.73</v>
      </c>
      <c r="Z71">
        <f>BAWANA!BD71+BAWANA!BE71</f>
        <v>26.73</v>
      </c>
      <c r="AA71">
        <f>BAWANA!X71+BAWANA!Y71</f>
        <v>26.73</v>
      </c>
      <c r="AB71">
        <f>BAWANA!AE71+BAWANA!AF71</f>
        <v>26.73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266.44000000000005</v>
      </c>
      <c r="E72">
        <f>BAWANA!AM72</f>
        <v>0</v>
      </c>
      <c r="F72">
        <f t="shared" si="11"/>
        <v>256</v>
      </c>
      <c r="G72">
        <f t="shared" si="12"/>
        <v>266.44000000000005</v>
      </c>
      <c r="H72" s="113"/>
      <c r="I72">
        <f>BRPL_EOD!AI72+BRPL_EOD!AJ72</f>
        <v>134.61000000000001</v>
      </c>
      <c r="J72">
        <f>BYPL_EOD!AI72+BYPL_EOD!AJ72</f>
        <v>48.2</v>
      </c>
      <c r="K72">
        <f>MES_EOD!AI72+MES_EOD!AJ72</f>
        <v>5.84</v>
      </c>
      <c r="L72">
        <f>NDMC_EOD!AI72+NDMC_EOD!AJ72</f>
        <v>19.54</v>
      </c>
      <c r="M72">
        <f>TPDDL_EOD!AI72+TPDDL_EOD!AJ72</f>
        <v>58.25</v>
      </c>
      <c r="N72">
        <f t="shared" si="7"/>
        <v>266.44</v>
      </c>
      <c r="O72" s="113">
        <f t="shared" si="8"/>
        <v>0</v>
      </c>
      <c r="P72">
        <v>134.61000000000004</v>
      </c>
      <c r="Q72">
        <v>48.20000000000001</v>
      </c>
      <c r="R72">
        <v>5.8400000000000007</v>
      </c>
      <c r="S72">
        <v>19.540000000000003</v>
      </c>
      <c r="T72">
        <v>58.250000000000014</v>
      </c>
      <c r="U72" s="115">
        <f t="shared" si="9"/>
        <v>266.44000000000005</v>
      </c>
      <c r="V72" s="113">
        <f t="shared" si="10"/>
        <v>0</v>
      </c>
      <c r="Y72">
        <f>BAWANA!AW72+BAWANA!AX72</f>
        <v>26.78</v>
      </c>
      <c r="Z72">
        <f>BAWANA!BD72+BAWANA!BE72</f>
        <v>26.78</v>
      </c>
      <c r="AA72">
        <f>BAWANA!X72+BAWANA!Y72</f>
        <v>26.78</v>
      </c>
      <c r="AB72">
        <f>BAWANA!AE72+BAWANA!AF72</f>
        <v>26.78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266.44000000000005</v>
      </c>
      <c r="E73">
        <f>BAWANA!AM73</f>
        <v>0</v>
      </c>
      <c r="F73">
        <f t="shared" si="11"/>
        <v>256</v>
      </c>
      <c r="G73">
        <f t="shared" si="12"/>
        <v>266.44000000000005</v>
      </c>
      <c r="H73" s="113"/>
      <c r="I73">
        <f>BRPL_EOD!AI73+BRPL_EOD!AJ73</f>
        <v>134.61000000000001</v>
      </c>
      <c r="J73">
        <f>BYPL_EOD!AI73+BYPL_EOD!AJ73</f>
        <v>48.2</v>
      </c>
      <c r="K73">
        <f>MES_EOD!AI73+MES_EOD!AJ73</f>
        <v>5.84</v>
      </c>
      <c r="L73">
        <f>NDMC_EOD!AI73+NDMC_EOD!AJ73</f>
        <v>19.54</v>
      </c>
      <c r="M73">
        <f>TPDDL_EOD!AI73+TPDDL_EOD!AJ73</f>
        <v>58.25</v>
      </c>
      <c r="N73">
        <f t="shared" si="7"/>
        <v>266.44</v>
      </c>
      <c r="O73" s="113">
        <f t="shared" si="8"/>
        <v>0</v>
      </c>
      <c r="P73">
        <v>134.61000000000004</v>
      </c>
      <c r="Q73">
        <v>48.20000000000001</v>
      </c>
      <c r="R73">
        <v>5.8400000000000007</v>
      </c>
      <c r="S73">
        <v>19.540000000000003</v>
      </c>
      <c r="T73">
        <v>58.250000000000014</v>
      </c>
      <c r="U73" s="115">
        <f t="shared" si="9"/>
        <v>266.44000000000005</v>
      </c>
      <c r="V73" s="113">
        <f t="shared" si="10"/>
        <v>0</v>
      </c>
      <c r="Y73">
        <f>BAWANA!AW73+BAWANA!AX73</f>
        <v>26.78</v>
      </c>
      <c r="Z73">
        <f>BAWANA!BD73+BAWANA!BE73</f>
        <v>26.78</v>
      </c>
      <c r="AA73">
        <f>BAWANA!X73+BAWANA!Y73</f>
        <v>26.78</v>
      </c>
      <c r="AB73">
        <f>BAWANA!AE73+BAWANA!AF73</f>
        <v>26.78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266.44000000000005</v>
      </c>
      <c r="E74">
        <f>BAWANA!AM74</f>
        <v>0</v>
      </c>
      <c r="F74">
        <f t="shared" si="11"/>
        <v>256</v>
      </c>
      <c r="G74">
        <f t="shared" si="12"/>
        <v>266.44000000000005</v>
      </c>
      <c r="H74" s="113"/>
      <c r="I74">
        <f>BRPL_EOD!AI74+BRPL_EOD!AJ74</f>
        <v>134.61000000000001</v>
      </c>
      <c r="J74">
        <f>BYPL_EOD!AI74+BYPL_EOD!AJ74</f>
        <v>48.2</v>
      </c>
      <c r="K74">
        <f>MES_EOD!AI74+MES_EOD!AJ74</f>
        <v>5.84</v>
      </c>
      <c r="L74">
        <f>NDMC_EOD!AI74+NDMC_EOD!AJ74</f>
        <v>19.54</v>
      </c>
      <c r="M74">
        <f>TPDDL_EOD!AI74+TPDDL_EOD!AJ74</f>
        <v>58.25</v>
      </c>
      <c r="N74">
        <f t="shared" si="7"/>
        <v>266.44</v>
      </c>
      <c r="O74" s="113">
        <f t="shared" si="8"/>
        <v>0</v>
      </c>
      <c r="P74">
        <v>134.61000000000004</v>
      </c>
      <c r="Q74">
        <v>48.20000000000001</v>
      </c>
      <c r="R74">
        <v>5.8400000000000007</v>
      </c>
      <c r="S74">
        <v>19.540000000000003</v>
      </c>
      <c r="T74">
        <v>58.250000000000014</v>
      </c>
      <c r="U74" s="115">
        <f t="shared" si="9"/>
        <v>266.44000000000005</v>
      </c>
      <c r="V74" s="113">
        <f t="shared" si="10"/>
        <v>0</v>
      </c>
      <c r="Y74">
        <f>BAWANA!AW74+BAWANA!AX74</f>
        <v>26.78</v>
      </c>
      <c r="Z74">
        <f>BAWANA!BD74+BAWANA!BE74</f>
        <v>26.78</v>
      </c>
      <c r="AA74">
        <f>BAWANA!X74+BAWANA!Y74</f>
        <v>26.78</v>
      </c>
      <c r="AB74">
        <f>BAWANA!AE74+BAWANA!AF74</f>
        <v>26.78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268</v>
      </c>
      <c r="E75">
        <f>BAWANA!AM75</f>
        <v>0</v>
      </c>
      <c r="F75">
        <f t="shared" si="11"/>
        <v>256</v>
      </c>
      <c r="G75">
        <f t="shared" si="12"/>
        <v>268</v>
      </c>
      <c r="H75" s="113"/>
      <c r="I75">
        <f>BRPL_EOD!AI75+BRPL_EOD!AJ75</f>
        <v>134.61000000000001</v>
      </c>
      <c r="J75">
        <f>BYPL_EOD!AI75+BYPL_EOD!AJ75</f>
        <v>48</v>
      </c>
      <c r="K75">
        <f>MES_EOD!AI75+MES_EOD!AJ75</f>
        <v>5.84</v>
      </c>
      <c r="L75">
        <f>NDMC_EOD!AI75+NDMC_EOD!AJ75</f>
        <v>23</v>
      </c>
      <c r="M75">
        <f>TPDDL_EOD!AI75+TPDDL_EOD!AJ75</f>
        <v>56.55</v>
      </c>
      <c r="N75">
        <f t="shared" si="7"/>
        <v>268</v>
      </c>
      <c r="O75" s="113">
        <f t="shared" si="8"/>
        <v>0</v>
      </c>
      <c r="P75">
        <v>134.61000000000001</v>
      </c>
      <c r="Q75">
        <v>48</v>
      </c>
      <c r="R75">
        <v>5.84</v>
      </c>
      <c r="S75">
        <v>23</v>
      </c>
      <c r="T75">
        <v>56.55</v>
      </c>
      <c r="U75" s="115">
        <f t="shared" si="9"/>
        <v>268</v>
      </c>
      <c r="V75" s="113">
        <f t="shared" si="10"/>
        <v>0</v>
      </c>
      <c r="Y75">
        <f>BAWANA!AW75+BAWANA!AX75</f>
        <v>26</v>
      </c>
      <c r="Z75">
        <f>BAWANA!BD75+BAWANA!BE75</f>
        <v>26</v>
      </c>
      <c r="AA75">
        <f>BAWANA!X75+BAWANA!Y75</f>
        <v>26</v>
      </c>
      <c r="AB75">
        <f>BAWANA!AE75+BAWANA!AF75</f>
        <v>26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268</v>
      </c>
      <c r="E76">
        <f>BAWANA!AM76</f>
        <v>0</v>
      </c>
      <c r="F76">
        <f t="shared" si="11"/>
        <v>256</v>
      </c>
      <c r="G76">
        <f t="shared" si="12"/>
        <v>268</v>
      </c>
      <c r="H76" s="113"/>
      <c r="I76">
        <f>BRPL_EOD!AI76+BRPL_EOD!AJ76</f>
        <v>134.61000000000001</v>
      </c>
      <c r="J76">
        <f>BYPL_EOD!AI76+BYPL_EOD!AJ76</f>
        <v>48</v>
      </c>
      <c r="K76">
        <f>MES_EOD!AI76+MES_EOD!AJ76</f>
        <v>5.84</v>
      </c>
      <c r="L76">
        <f>NDMC_EOD!AI76+NDMC_EOD!AJ76</f>
        <v>23</v>
      </c>
      <c r="M76">
        <f>TPDDL_EOD!AI76+TPDDL_EOD!AJ76</f>
        <v>56.55</v>
      </c>
      <c r="N76">
        <f t="shared" si="7"/>
        <v>268</v>
      </c>
      <c r="O76" s="113">
        <f t="shared" si="8"/>
        <v>0</v>
      </c>
      <c r="P76">
        <v>134.61000000000001</v>
      </c>
      <c r="Q76">
        <v>48</v>
      </c>
      <c r="R76">
        <v>5.84</v>
      </c>
      <c r="S76">
        <v>23</v>
      </c>
      <c r="T76">
        <v>56.55</v>
      </c>
      <c r="U76" s="115">
        <f t="shared" si="9"/>
        <v>268</v>
      </c>
      <c r="V76" s="113">
        <f t="shared" si="10"/>
        <v>0</v>
      </c>
      <c r="Y76">
        <f>BAWANA!AW76+BAWANA!AX76</f>
        <v>26</v>
      </c>
      <c r="Z76">
        <f>BAWANA!BD76+BAWANA!BE76</f>
        <v>26</v>
      </c>
      <c r="AA76">
        <f>BAWANA!X76+BAWANA!Y76</f>
        <v>26</v>
      </c>
      <c r="AB76">
        <f>BAWANA!AE76+BAWANA!AF76</f>
        <v>26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3"/>
      <c r="I77">
        <f>BRPL_EOD!AI77+BRPL_EOD!AJ77</f>
        <v>131.96</v>
      </c>
      <c r="J77">
        <f>BYPL_EOD!AI77+BYPL_EOD!AJ77</f>
        <v>57.6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288.01</v>
      </c>
      <c r="O77" s="113">
        <f t="shared" si="8"/>
        <v>-9.9999999999909051E-3</v>
      </c>
      <c r="P77">
        <v>131.95541821464533</v>
      </c>
      <c r="Q77">
        <v>57.598000069442037</v>
      </c>
      <c r="R77">
        <v>5.8397972292628726</v>
      </c>
      <c r="S77">
        <v>22.999201416617478</v>
      </c>
      <c r="T77">
        <v>69.607583070032291</v>
      </c>
      <c r="U77" s="115">
        <f t="shared" si="9"/>
        <v>288</v>
      </c>
      <c r="V77" s="113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3"/>
      <c r="I78">
        <f>BRPL_EOD!AI78+BRPL_EOD!AJ78</f>
        <v>131.96</v>
      </c>
      <c r="J78">
        <f>BYPL_EOD!AI78+BYPL_EOD!AJ78</f>
        <v>57.6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288.01</v>
      </c>
      <c r="O78" s="113">
        <f t="shared" si="8"/>
        <v>-9.9999999999909051E-3</v>
      </c>
      <c r="P78">
        <v>131.95541821464533</v>
      </c>
      <c r="Q78">
        <v>57.598000069442037</v>
      </c>
      <c r="R78">
        <v>5.8397972292628726</v>
      </c>
      <c r="S78">
        <v>22.999201416617478</v>
      </c>
      <c r="T78">
        <v>69.607583070032291</v>
      </c>
      <c r="U78" s="115">
        <f t="shared" si="9"/>
        <v>288</v>
      </c>
      <c r="V78" s="113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3"/>
      <c r="I79">
        <f>BRPL_EOD!AI79+BRPL_EOD!AJ79</f>
        <v>131.96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288.01</v>
      </c>
      <c r="O79" s="113">
        <f t="shared" si="8"/>
        <v>-9.9999999999909051E-3</v>
      </c>
      <c r="P79">
        <v>131.95541821464533</v>
      </c>
      <c r="Q79">
        <v>57.598000069442037</v>
      </c>
      <c r="R79">
        <v>5.8397972292628726</v>
      </c>
      <c r="S79">
        <v>22.999201416617478</v>
      </c>
      <c r="T79">
        <v>69.607583070032291</v>
      </c>
      <c r="U79" s="115">
        <f t="shared" si="9"/>
        <v>288</v>
      </c>
      <c r="V79" s="113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3"/>
      <c r="I80">
        <f>BRPL_EOD!AI80+BRPL_EOD!AJ80</f>
        <v>131.96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288.01</v>
      </c>
      <c r="O80" s="113">
        <f t="shared" si="8"/>
        <v>-9.9999999999909051E-3</v>
      </c>
      <c r="P80">
        <v>131.95541821464533</v>
      </c>
      <c r="Q80">
        <v>57.598000069442037</v>
      </c>
      <c r="R80">
        <v>5.8397972292628726</v>
      </c>
      <c r="S80">
        <v>22.999201416617478</v>
      </c>
      <c r="T80">
        <v>69.607583070032291</v>
      </c>
      <c r="U80" s="115">
        <f t="shared" si="9"/>
        <v>288</v>
      </c>
      <c r="V80" s="113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3"/>
      <c r="I81">
        <f>BRPL_EOD!AI81+BRPL_EOD!AJ81</f>
        <v>131.96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288.01</v>
      </c>
      <c r="O81" s="113">
        <f t="shared" si="8"/>
        <v>-9.9999999999909051E-3</v>
      </c>
      <c r="P81">
        <v>131.95541821464533</v>
      </c>
      <c r="Q81">
        <v>57.598000069442037</v>
      </c>
      <c r="R81">
        <v>5.8397972292628726</v>
      </c>
      <c r="S81">
        <v>22.999201416617478</v>
      </c>
      <c r="T81">
        <v>69.607583070032291</v>
      </c>
      <c r="U81" s="115">
        <f t="shared" si="9"/>
        <v>288</v>
      </c>
      <c r="V81" s="113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3"/>
      <c r="I82">
        <f>BRPL_EOD!AI82+BRPL_EOD!AJ82</f>
        <v>131.96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288.01</v>
      </c>
      <c r="O82" s="113">
        <f t="shared" si="8"/>
        <v>-9.9999999999909051E-3</v>
      </c>
      <c r="P82">
        <v>131.95541821464533</v>
      </c>
      <c r="Q82">
        <v>57.598000069442037</v>
      </c>
      <c r="R82">
        <v>5.8397972292628726</v>
      </c>
      <c r="S82">
        <v>22.999201416617478</v>
      </c>
      <c r="T82">
        <v>69.607583070032291</v>
      </c>
      <c r="U82" s="115">
        <f t="shared" si="9"/>
        <v>288</v>
      </c>
      <c r="V82" s="113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3"/>
      <c r="I83">
        <f>BRPL_EOD!AI83+BRPL_EOD!AJ83</f>
        <v>131.96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288.01</v>
      </c>
      <c r="O83" s="113">
        <f t="shared" si="8"/>
        <v>-9.9999999999909051E-3</v>
      </c>
      <c r="P83">
        <v>131.95541821464533</v>
      </c>
      <c r="Q83">
        <v>57.598000069442037</v>
      </c>
      <c r="R83">
        <v>5.8397972292628726</v>
      </c>
      <c r="S83">
        <v>22.999201416617478</v>
      </c>
      <c r="T83">
        <v>69.607583070032291</v>
      </c>
      <c r="U83" s="115">
        <f t="shared" si="9"/>
        <v>288</v>
      </c>
      <c r="V83" s="113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3"/>
      <c r="I84">
        <f>BRPL_EOD!AI84+BRPL_EOD!AJ84</f>
        <v>131.96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288.01</v>
      </c>
      <c r="O84" s="113">
        <f t="shared" si="8"/>
        <v>-9.9999999999909051E-3</v>
      </c>
      <c r="P84">
        <v>131.95541821464533</v>
      </c>
      <c r="Q84">
        <v>57.598000069442037</v>
      </c>
      <c r="R84">
        <v>5.8397972292628726</v>
      </c>
      <c r="S84">
        <v>22.999201416617478</v>
      </c>
      <c r="T84">
        <v>69.607583070032291</v>
      </c>
      <c r="U84" s="115">
        <f t="shared" si="9"/>
        <v>288</v>
      </c>
      <c r="V84" s="113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3"/>
      <c r="I85">
        <f>BRPL_EOD!AI85+BRPL_EOD!AJ85</f>
        <v>131.96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3">
        <f t="shared" si="8"/>
        <v>-9.9999999999909051E-3</v>
      </c>
      <c r="P85">
        <v>131.95541821464533</v>
      </c>
      <c r="Q85">
        <v>57.598000069442037</v>
      </c>
      <c r="R85">
        <v>5.8397972292628726</v>
      </c>
      <c r="S85">
        <v>22.999201416617478</v>
      </c>
      <c r="T85">
        <v>69.607583070032291</v>
      </c>
      <c r="U85" s="115">
        <f t="shared" si="9"/>
        <v>288</v>
      </c>
      <c r="V85" s="113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3"/>
      <c r="I86">
        <f>BRPL_EOD!AI86+BRPL_EOD!AJ86</f>
        <v>131.96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3">
        <f t="shared" si="8"/>
        <v>-9.9999999999909051E-3</v>
      </c>
      <c r="P86">
        <v>131.95541821464533</v>
      </c>
      <c r="Q86">
        <v>57.598000069442037</v>
      </c>
      <c r="R86">
        <v>5.8397972292628726</v>
      </c>
      <c r="S86">
        <v>22.999201416617478</v>
      </c>
      <c r="T86">
        <v>69.607583070032291</v>
      </c>
      <c r="U86" s="115">
        <f t="shared" si="9"/>
        <v>288</v>
      </c>
      <c r="V86" s="113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288</v>
      </c>
      <c r="E87">
        <f>BAWANA!AM87</f>
        <v>0</v>
      </c>
      <c r="F87">
        <f t="shared" si="11"/>
        <v>256</v>
      </c>
      <c r="G87">
        <f t="shared" si="12"/>
        <v>288</v>
      </c>
      <c r="H87" s="113"/>
      <c r="I87">
        <f>BRPL_EOD!AI87+BRPL_EOD!AJ87</f>
        <v>131.96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288.01</v>
      </c>
      <c r="O87" s="113">
        <f t="shared" si="8"/>
        <v>-9.9999999999909051E-3</v>
      </c>
      <c r="P87">
        <v>131.95541821464533</v>
      </c>
      <c r="Q87">
        <v>57.598000069442037</v>
      </c>
      <c r="R87">
        <v>5.8397972292628726</v>
      </c>
      <c r="S87">
        <v>22.999201416617478</v>
      </c>
      <c r="T87">
        <v>69.607583070032291</v>
      </c>
      <c r="U87" s="115">
        <f t="shared" si="9"/>
        <v>288</v>
      </c>
      <c r="V87" s="113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</v>
      </c>
      <c r="E88">
        <f>BAWANA!AM88</f>
        <v>0</v>
      </c>
      <c r="F88">
        <f t="shared" si="11"/>
        <v>256</v>
      </c>
      <c r="G88">
        <f t="shared" si="12"/>
        <v>288</v>
      </c>
      <c r="H88" s="113"/>
      <c r="I88">
        <f>BRPL_EOD!AI88+BRPL_EOD!AJ88</f>
        <v>131.96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288.01</v>
      </c>
      <c r="O88" s="113">
        <f t="shared" si="8"/>
        <v>-9.9999999999909051E-3</v>
      </c>
      <c r="P88">
        <v>131.95541821464533</v>
      </c>
      <c r="Q88">
        <v>57.598000069442037</v>
      </c>
      <c r="R88">
        <v>5.8397972292628726</v>
      </c>
      <c r="S88">
        <v>22.999201416617478</v>
      </c>
      <c r="T88">
        <v>69.607583070032291</v>
      </c>
      <c r="U88" s="115">
        <f t="shared" si="9"/>
        <v>288</v>
      </c>
      <c r="V88" s="113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3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3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5">
        <f t="shared" si="9"/>
        <v>255.99999999999997</v>
      </c>
      <c r="V89" s="113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3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3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5">
        <f t="shared" si="9"/>
        <v>255.99999999999997</v>
      </c>
      <c r="V90" s="113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3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3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5">
        <f t="shared" si="9"/>
        <v>255.99999999999997</v>
      </c>
      <c r="V91" s="113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3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3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5">
        <f t="shared" si="9"/>
        <v>255.99999999999997</v>
      </c>
      <c r="V92" s="113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3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3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5">
        <f t="shared" si="9"/>
        <v>255.99999999999997</v>
      </c>
      <c r="V93" s="113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3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3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5">
        <f t="shared" si="9"/>
        <v>255.99999999999997</v>
      </c>
      <c r="V94" s="113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3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3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5">
        <f t="shared" si="9"/>
        <v>255.99999999999997</v>
      </c>
      <c r="V95" s="113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3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3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5">
        <f t="shared" si="9"/>
        <v>255.99999999999997</v>
      </c>
      <c r="V96" s="113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3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3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5">
        <f t="shared" si="9"/>
        <v>255.99999999999997</v>
      </c>
      <c r="V97" s="113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3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3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5">
        <f t="shared" si="9"/>
        <v>255.99999999999997</v>
      </c>
      <c r="V98" s="113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6.4468500000000075</v>
      </c>
      <c r="E99" s="115">
        <f t="shared" si="14"/>
        <v>0</v>
      </c>
      <c r="F99" s="115">
        <f t="shared" si="14"/>
        <v>6.1440000000000001</v>
      </c>
      <c r="G99" s="115">
        <f t="shared" si="14"/>
        <v>6.4468500000000075</v>
      </c>
      <c r="H99" s="115"/>
      <c r="I99" s="115">
        <f t="shared" si="14"/>
        <v>3.1151649999999953</v>
      </c>
      <c r="J99" s="115">
        <f t="shared" si="14"/>
        <v>1.2323175</v>
      </c>
      <c r="K99" s="115">
        <f t="shared" si="14"/>
        <v>0.14015999999999981</v>
      </c>
      <c r="L99" s="115">
        <f t="shared" si="14"/>
        <v>0.49624499999999988</v>
      </c>
      <c r="M99" s="115">
        <f t="shared" si="14"/>
        <v>1.4619724999999995</v>
      </c>
      <c r="N99" s="115">
        <f t="shared" si="14"/>
        <v>6.4458599999999828</v>
      </c>
      <c r="O99" s="115">
        <f t="shared" si="14"/>
        <v>9.8999999999962529E-4</v>
      </c>
      <c r="P99" s="115">
        <f t="shared" si="14"/>
        <v>3.1150905368655124</v>
      </c>
      <c r="Q99" s="115">
        <f t="shared" si="14"/>
        <v>1.2323979170939938</v>
      </c>
      <c r="R99" s="115">
        <f t="shared" si="14"/>
        <v>0.14015657931749897</v>
      </c>
      <c r="S99" s="115">
        <f t="shared" si="14"/>
        <v>0.49637550731913743</v>
      </c>
      <c r="T99" s="115">
        <f t="shared" si="14"/>
        <v>1.4628294594038564</v>
      </c>
      <c r="U99" s="115">
        <f t="shared" si="14"/>
        <v>6.4468500000000075</v>
      </c>
      <c r="V99" s="115">
        <f t="shared" si="10"/>
        <v>0</v>
      </c>
      <c r="Y99" s="115">
        <f>SUM(Y3:Y98)/4000</f>
        <v>0.65281250000000002</v>
      </c>
      <c r="Z99" s="115">
        <f t="shared" ref="Z99:AD99" si="15">SUM(Z3:Z98)/4000</f>
        <v>0.58033749999999995</v>
      </c>
      <c r="AA99" s="115">
        <f t="shared" si="15"/>
        <v>0.65281250000000002</v>
      </c>
      <c r="AB99" s="115">
        <f t="shared" si="15"/>
        <v>0.58033749999999995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271.73</v>
      </c>
      <c r="E3">
        <f>BAWANA!AO3</f>
        <v>0</v>
      </c>
      <c r="F3">
        <f>(B3+C3)*0.8</f>
        <v>736</v>
      </c>
      <c r="G3">
        <f>(D3+E3)</f>
        <v>271.73</v>
      </c>
      <c r="H3" s="113"/>
      <c r="I3">
        <f>BRPL_EOD!AK3+BRPL_EOD!AL3</f>
        <v>271.73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271.73</v>
      </c>
      <c r="O3" s="113">
        <f t="shared" ref="O3:O66" si="1">G3-N3</f>
        <v>0</v>
      </c>
      <c r="P3">
        <v>271.73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271.73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280.7</v>
      </c>
      <c r="E4">
        <f>BAWANA!AO4</f>
        <v>0</v>
      </c>
      <c r="F4">
        <f t="shared" ref="F4:F67" si="4">(B4+C4)*0.8</f>
        <v>736</v>
      </c>
      <c r="G4">
        <f t="shared" ref="G4:G67" si="5">(D4+E4)</f>
        <v>280.7</v>
      </c>
      <c r="H4" s="113"/>
      <c r="I4">
        <f>BRPL_EOD!AK4+BRPL_EOD!AL4</f>
        <v>280.7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280.7</v>
      </c>
      <c r="O4" s="113">
        <f t="shared" si="1"/>
        <v>0</v>
      </c>
      <c r="P4">
        <v>280.7</v>
      </c>
      <c r="Q4">
        <v>0</v>
      </c>
      <c r="R4">
        <v>0</v>
      </c>
      <c r="S4">
        <v>0</v>
      </c>
      <c r="T4">
        <v>0</v>
      </c>
      <c r="U4" s="115">
        <f t="shared" si="2"/>
        <v>280.7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217</v>
      </c>
      <c r="E5">
        <f>BAWANA!AO5</f>
        <v>0</v>
      </c>
      <c r="F5">
        <f t="shared" si="4"/>
        <v>736</v>
      </c>
      <c r="G5">
        <f t="shared" si="5"/>
        <v>217</v>
      </c>
      <c r="H5" s="113"/>
      <c r="I5">
        <f>BRPL_EOD!AK5+BRPL_EOD!AL5</f>
        <v>217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217</v>
      </c>
      <c r="O5" s="113">
        <f t="shared" si="1"/>
        <v>0</v>
      </c>
      <c r="P5">
        <v>217</v>
      </c>
      <c r="Q5">
        <v>0</v>
      </c>
      <c r="R5">
        <v>0</v>
      </c>
      <c r="S5">
        <v>0</v>
      </c>
      <c r="T5">
        <v>0</v>
      </c>
      <c r="U5" s="115">
        <f t="shared" si="2"/>
        <v>217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198</v>
      </c>
      <c r="E6">
        <f>BAWANA!AO6</f>
        <v>0</v>
      </c>
      <c r="F6">
        <f t="shared" si="4"/>
        <v>736</v>
      </c>
      <c r="G6">
        <f t="shared" si="5"/>
        <v>198</v>
      </c>
      <c r="H6" s="113"/>
      <c r="I6">
        <f>BRPL_EOD!AK6+BRPL_EOD!AL6</f>
        <v>198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198</v>
      </c>
      <c r="O6" s="113">
        <f t="shared" si="1"/>
        <v>0</v>
      </c>
      <c r="P6">
        <v>198</v>
      </c>
      <c r="Q6">
        <v>0</v>
      </c>
      <c r="R6">
        <v>0</v>
      </c>
      <c r="S6">
        <v>0</v>
      </c>
      <c r="T6">
        <v>0</v>
      </c>
      <c r="U6" s="115">
        <f t="shared" si="2"/>
        <v>198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221</v>
      </c>
      <c r="E7">
        <f>BAWANA!AO7</f>
        <v>0</v>
      </c>
      <c r="F7">
        <f t="shared" si="4"/>
        <v>736</v>
      </c>
      <c r="G7">
        <f t="shared" si="5"/>
        <v>221</v>
      </c>
      <c r="H7" s="113"/>
      <c r="I7">
        <f>BRPL_EOD!AK7+BRPL_EOD!AL7</f>
        <v>221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221</v>
      </c>
      <c r="O7" s="113">
        <f t="shared" si="1"/>
        <v>0</v>
      </c>
      <c r="P7">
        <v>221</v>
      </c>
      <c r="Q7">
        <v>0</v>
      </c>
      <c r="R7">
        <v>0</v>
      </c>
      <c r="S7">
        <v>0</v>
      </c>
      <c r="T7">
        <v>0</v>
      </c>
      <c r="U7" s="115">
        <f t="shared" si="2"/>
        <v>221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208</v>
      </c>
      <c r="E8">
        <f>BAWANA!AO8</f>
        <v>0</v>
      </c>
      <c r="F8">
        <f t="shared" si="4"/>
        <v>736</v>
      </c>
      <c r="G8">
        <f t="shared" si="5"/>
        <v>208</v>
      </c>
      <c r="H8" s="113"/>
      <c r="I8">
        <f>BRPL_EOD!AK8+BRPL_EOD!AL8</f>
        <v>208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208</v>
      </c>
      <c r="O8" s="113">
        <f t="shared" si="1"/>
        <v>0</v>
      </c>
      <c r="P8">
        <v>208</v>
      </c>
      <c r="Q8">
        <v>0</v>
      </c>
      <c r="R8">
        <v>0</v>
      </c>
      <c r="S8">
        <v>0</v>
      </c>
      <c r="T8">
        <v>0</v>
      </c>
      <c r="U8" s="115">
        <f t="shared" si="2"/>
        <v>208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160</v>
      </c>
      <c r="E9">
        <f>BAWANA!AO9</f>
        <v>0</v>
      </c>
      <c r="F9">
        <f t="shared" si="4"/>
        <v>736</v>
      </c>
      <c r="G9">
        <f t="shared" si="5"/>
        <v>160</v>
      </c>
      <c r="H9" s="113"/>
      <c r="I9">
        <f>BRPL_EOD!AK9+BRPL_EOD!AL9</f>
        <v>160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160</v>
      </c>
      <c r="O9" s="113">
        <f t="shared" si="1"/>
        <v>0</v>
      </c>
      <c r="P9">
        <v>160</v>
      </c>
      <c r="Q9">
        <v>0</v>
      </c>
      <c r="R9">
        <v>0</v>
      </c>
      <c r="S9">
        <v>0</v>
      </c>
      <c r="T9">
        <v>0</v>
      </c>
      <c r="U9" s="115">
        <f t="shared" si="2"/>
        <v>160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160</v>
      </c>
      <c r="E10">
        <f>BAWANA!AO10</f>
        <v>0</v>
      </c>
      <c r="F10">
        <f t="shared" si="4"/>
        <v>736</v>
      </c>
      <c r="G10">
        <f t="shared" si="5"/>
        <v>160</v>
      </c>
      <c r="H10" s="113"/>
      <c r="I10">
        <f>BRPL_EOD!AK10+BRPL_EOD!AL10</f>
        <v>160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160</v>
      </c>
      <c r="O10" s="113">
        <f t="shared" si="1"/>
        <v>0</v>
      </c>
      <c r="P10">
        <v>160</v>
      </c>
      <c r="Q10">
        <v>0</v>
      </c>
      <c r="R10">
        <v>0</v>
      </c>
      <c r="S10">
        <v>0</v>
      </c>
      <c r="T10">
        <v>0</v>
      </c>
      <c r="U10" s="115">
        <f t="shared" si="2"/>
        <v>160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160</v>
      </c>
      <c r="E11">
        <f>BAWANA!AO11</f>
        <v>0</v>
      </c>
      <c r="F11">
        <f t="shared" si="4"/>
        <v>736</v>
      </c>
      <c r="G11">
        <f t="shared" si="5"/>
        <v>160</v>
      </c>
      <c r="H11" s="113"/>
      <c r="I11">
        <f>BRPL_EOD!AK11+BRPL_EOD!AL11</f>
        <v>160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160</v>
      </c>
      <c r="O11" s="113">
        <f t="shared" si="1"/>
        <v>0</v>
      </c>
      <c r="P11">
        <v>160</v>
      </c>
      <c r="Q11">
        <v>0</v>
      </c>
      <c r="R11">
        <v>0</v>
      </c>
      <c r="S11">
        <v>0</v>
      </c>
      <c r="T11">
        <v>0</v>
      </c>
      <c r="U11" s="115">
        <f t="shared" si="2"/>
        <v>160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160</v>
      </c>
      <c r="E12">
        <f>BAWANA!AO12</f>
        <v>0</v>
      </c>
      <c r="F12">
        <f t="shared" si="4"/>
        <v>736</v>
      </c>
      <c r="G12">
        <f t="shared" si="5"/>
        <v>160</v>
      </c>
      <c r="H12" s="113"/>
      <c r="I12">
        <f>BRPL_EOD!AK12+BRPL_EOD!AL12</f>
        <v>160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160</v>
      </c>
      <c r="O12" s="113">
        <f t="shared" si="1"/>
        <v>0</v>
      </c>
      <c r="P12">
        <v>160</v>
      </c>
      <c r="Q12">
        <v>0</v>
      </c>
      <c r="R12">
        <v>0</v>
      </c>
      <c r="S12">
        <v>0</v>
      </c>
      <c r="T12">
        <v>0</v>
      </c>
      <c r="U12" s="115">
        <f t="shared" si="2"/>
        <v>160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160</v>
      </c>
      <c r="E13">
        <f>BAWANA!AO13</f>
        <v>0</v>
      </c>
      <c r="F13">
        <f t="shared" si="4"/>
        <v>736</v>
      </c>
      <c r="G13">
        <f t="shared" si="5"/>
        <v>160</v>
      </c>
      <c r="H13" s="113"/>
      <c r="I13">
        <f>BRPL_EOD!AK13+BRPL_EOD!AL13</f>
        <v>160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160</v>
      </c>
      <c r="O13" s="113">
        <f t="shared" si="1"/>
        <v>0</v>
      </c>
      <c r="P13">
        <v>160</v>
      </c>
      <c r="Q13">
        <v>0</v>
      </c>
      <c r="R13">
        <v>0</v>
      </c>
      <c r="S13">
        <v>0</v>
      </c>
      <c r="T13">
        <v>0</v>
      </c>
      <c r="U13" s="115">
        <f t="shared" si="2"/>
        <v>160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160</v>
      </c>
      <c r="E14">
        <f>BAWANA!AO14</f>
        <v>0</v>
      </c>
      <c r="F14">
        <f t="shared" si="4"/>
        <v>736</v>
      </c>
      <c r="G14">
        <f t="shared" si="5"/>
        <v>160</v>
      </c>
      <c r="H14" s="113"/>
      <c r="I14">
        <f>BRPL_EOD!AK14+BRPL_EOD!AL14</f>
        <v>160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160</v>
      </c>
      <c r="O14" s="113">
        <f t="shared" si="1"/>
        <v>0</v>
      </c>
      <c r="P14">
        <v>160</v>
      </c>
      <c r="Q14">
        <v>0</v>
      </c>
      <c r="R14">
        <v>0</v>
      </c>
      <c r="S14">
        <v>0</v>
      </c>
      <c r="T14">
        <v>0</v>
      </c>
      <c r="U14" s="115">
        <f t="shared" si="2"/>
        <v>160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160</v>
      </c>
      <c r="E15">
        <f>BAWANA!AO15</f>
        <v>0</v>
      </c>
      <c r="F15">
        <f t="shared" si="4"/>
        <v>736</v>
      </c>
      <c r="G15">
        <f t="shared" si="5"/>
        <v>160</v>
      </c>
      <c r="H15" s="113"/>
      <c r="I15">
        <f>BRPL_EOD!AK15+BRPL_EOD!AL15</f>
        <v>160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160</v>
      </c>
      <c r="O15" s="113">
        <f t="shared" si="1"/>
        <v>0</v>
      </c>
      <c r="P15">
        <v>160</v>
      </c>
      <c r="Q15">
        <v>0</v>
      </c>
      <c r="R15">
        <v>0</v>
      </c>
      <c r="S15">
        <v>0</v>
      </c>
      <c r="T15">
        <v>0</v>
      </c>
      <c r="U15" s="115">
        <f t="shared" si="2"/>
        <v>160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160</v>
      </c>
      <c r="E16">
        <f>BAWANA!AO16</f>
        <v>0</v>
      </c>
      <c r="F16">
        <f t="shared" si="4"/>
        <v>736</v>
      </c>
      <c r="G16">
        <f t="shared" si="5"/>
        <v>160</v>
      </c>
      <c r="H16" s="113"/>
      <c r="I16">
        <f>BRPL_EOD!AK16+BRPL_EOD!AL16</f>
        <v>160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160</v>
      </c>
      <c r="O16" s="113">
        <f t="shared" si="1"/>
        <v>0</v>
      </c>
      <c r="P16">
        <v>160</v>
      </c>
      <c r="Q16">
        <v>0</v>
      </c>
      <c r="R16">
        <v>0</v>
      </c>
      <c r="S16">
        <v>0</v>
      </c>
      <c r="T16">
        <v>0</v>
      </c>
      <c r="U16" s="115">
        <f t="shared" si="2"/>
        <v>160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160</v>
      </c>
      <c r="E17">
        <f>BAWANA!AO17</f>
        <v>0</v>
      </c>
      <c r="F17">
        <f t="shared" si="4"/>
        <v>736</v>
      </c>
      <c r="G17">
        <f t="shared" si="5"/>
        <v>160</v>
      </c>
      <c r="H17" s="113"/>
      <c r="I17">
        <f>BRPL_EOD!AK17+BRPL_EOD!AL17</f>
        <v>160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160</v>
      </c>
      <c r="O17" s="113">
        <f t="shared" si="1"/>
        <v>0</v>
      </c>
      <c r="P17">
        <v>160</v>
      </c>
      <c r="Q17">
        <v>0</v>
      </c>
      <c r="R17">
        <v>0</v>
      </c>
      <c r="S17">
        <v>0</v>
      </c>
      <c r="T17">
        <v>0</v>
      </c>
      <c r="U17" s="115">
        <f t="shared" si="2"/>
        <v>160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160</v>
      </c>
      <c r="E18">
        <f>BAWANA!AO18</f>
        <v>0</v>
      </c>
      <c r="F18">
        <f t="shared" si="4"/>
        <v>736</v>
      </c>
      <c r="G18">
        <f t="shared" si="5"/>
        <v>160</v>
      </c>
      <c r="H18" s="113"/>
      <c r="I18">
        <f>BRPL_EOD!AK18+BRPL_EOD!AL18</f>
        <v>160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160</v>
      </c>
      <c r="O18" s="113">
        <f t="shared" si="1"/>
        <v>0</v>
      </c>
      <c r="P18">
        <v>160</v>
      </c>
      <c r="Q18">
        <v>0</v>
      </c>
      <c r="R18">
        <v>0</v>
      </c>
      <c r="S18">
        <v>0</v>
      </c>
      <c r="T18">
        <v>0</v>
      </c>
      <c r="U18" s="115">
        <f t="shared" si="2"/>
        <v>160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160</v>
      </c>
      <c r="E19">
        <f>BAWANA!AO19</f>
        <v>0</v>
      </c>
      <c r="F19">
        <f t="shared" si="4"/>
        <v>736</v>
      </c>
      <c r="G19">
        <f t="shared" si="5"/>
        <v>160</v>
      </c>
      <c r="H19" s="113"/>
      <c r="I19">
        <f>BRPL_EOD!AK19+BRPL_EOD!AL19</f>
        <v>160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160</v>
      </c>
      <c r="O19" s="113">
        <f t="shared" si="1"/>
        <v>0</v>
      </c>
      <c r="P19">
        <v>160</v>
      </c>
      <c r="Q19">
        <v>0</v>
      </c>
      <c r="R19">
        <v>0</v>
      </c>
      <c r="S19">
        <v>0</v>
      </c>
      <c r="T19">
        <v>0</v>
      </c>
      <c r="U19" s="115">
        <f t="shared" si="2"/>
        <v>160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160</v>
      </c>
      <c r="E20">
        <f>BAWANA!AO20</f>
        <v>0</v>
      </c>
      <c r="F20">
        <f t="shared" si="4"/>
        <v>736</v>
      </c>
      <c r="G20">
        <f t="shared" si="5"/>
        <v>160</v>
      </c>
      <c r="H20" s="113"/>
      <c r="I20">
        <f>BRPL_EOD!AK20+BRPL_EOD!AL20</f>
        <v>160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160</v>
      </c>
      <c r="O20" s="113">
        <f t="shared" si="1"/>
        <v>0</v>
      </c>
      <c r="P20">
        <v>160</v>
      </c>
      <c r="Q20">
        <v>0</v>
      </c>
      <c r="R20">
        <v>0</v>
      </c>
      <c r="S20">
        <v>0</v>
      </c>
      <c r="T20">
        <v>0</v>
      </c>
      <c r="U20" s="115">
        <f t="shared" si="2"/>
        <v>160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160</v>
      </c>
      <c r="E21">
        <f>BAWANA!AO21</f>
        <v>0</v>
      </c>
      <c r="F21">
        <f t="shared" si="4"/>
        <v>736</v>
      </c>
      <c r="G21">
        <f t="shared" si="5"/>
        <v>160</v>
      </c>
      <c r="H21" s="113"/>
      <c r="I21">
        <f>BRPL_EOD!AK21+BRPL_EOD!AL21</f>
        <v>160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160</v>
      </c>
      <c r="O21" s="113">
        <f t="shared" si="1"/>
        <v>0</v>
      </c>
      <c r="P21">
        <v>160</v>
      </c>
      <c r="Q21">
        <v>0</v>
      </c>
      <c r="R21">
        <v>0</v>
      </c>
      <c r="S21">
        <v>0</v>
      </c>
      <c r="T21">
        <v>0</v>
      </c>
      <c r="U21" s="115">
        <f t="shared" si="2"/>
        <v>160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160</v>
      </c>
      <c r="E22">
        <f>BAWANA!AO22</f>
        <v>0</v>
      </c>
      <c r="F22">
        <f t="shared" si="4"/>
        <v>736</v>
      </c>
      <c r="G22">
        <f t="shared" si="5"/>
        <v>160</v>
      </c>
      <c r="H22" s="113"/>
      <c r="I22">
        <f>BRPL_EOD!AK22+BRPL_EOD!AL22</f>
        <v>160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160</v>
      </c>
      <c r="O22" s="113">
        <f t="shared" si="1"/>
        <v>0</v>
      </c>
      <c r="P22">
        <v>160</v>
      </c>
      <c r="Q22">
        <v>0</v>
      </c>
      <c r="R22">
        <v>0</v>
      </c>
      <c r="S22">
        <v>0</v>
      </c>
      <c r="T22">
        <v>0</v>
      </c>
      <c r="U22" s="115">
        <f t="shared" si="2"/>
        <v>160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160</v>
      </c>
      <c r="E23">
        <f>BAWANA!AO23</f>
        <v>0</v>
      </c>
      <c r="F23">
        <f t="shared" si="4"/>
        <v>736</v>
      </c>
      <c r="G23">
        <f t="shared" si="5"/>
        <v>160</v>
      </c>
      <c r="H23" s="113"/>
      <c r="I23">
        <f>BRPL_EOD!AK23+BRPL_EOD!AL23</f>
        <v>160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160</v>
      </c>
      <c r="O23" s="113">
        <f t="shared" si="1"/>
        <v>0</v>
      </c>
      <c r="P23">
        <v>160</v>
      </c>
      <c r="Q23">
        <v>0</v>
      </c>
      <c r="R23">
        <v>0</v>
      </c>
      <c r="S23">
        <v>0</v>
      </c>
      <c r="T23">
        <v>0</v>
      </c>
      <c r="U23" s="115">
        <f t="shared" si="2"/>
        <v>160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160</v>
      </c>
      <c r="E24">
        <f>BAWANA!AO24</f>
        <v>0</v>
      </c>
      <c r="F24">
        <f t="shared" si="4"/>
        <v>736</v>
      </c>
      <c r="G24">
        <f t="shared" si="5"/>
        <v>160</v>
      </c>
      <c r="H24" s="113"/>
      <c r="I24">
        <f>BRPL_EOD!AK24+BRPL_EOD!AL24</f>
        <v>160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160</v>
      </c>
      <c r="O24" s="113">
        <f t="shared" si="1"/>
        <v>0</v>
      </c>
      <c r="P24">
        <v>160</v>
      </c>
      <c r="Q24">
        <v>0</v>
      </c>
      <c r="R24">
        <v>0</v>
      </c>
      <c r="S24">
        <v>0</v>
      </c>
      <c r="T24">
        <v>0</v>
      </c>
      <c r="U24" s="115">
        <f t="shared" si="2"/>
        <v>160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160</v>
      </c>
      <c r="E25">
        <f>BAWANA!AO25</f>
        <v>0</v>
      </c>
      <c r="F25">
        <f t="shared" si="4"/>
        <v>736</v>
      </c>
      <c r="G25">
        <f t="shared" si="5"/>
        <v>160</v>
      </c>
      <c r="H25" s="113"/>
      <c r="I25">
        <f>BRPL_EOD!AK25+BRPL_EOD!AL25</f>
        <v>160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160</v>
      </c>
      <c r="O25" s="113">
        <f t="shared" si="1"/>
        <v>0</v>
      </c>
      <c r="P25">
        <v>160</v>
      </c>
      <c r="Q25">
        <v>0</v>
      </c>
      <c r="R25">
        <v>0</v>
      </c>
      <c r="S25">
        <v>0</v>
      </c>
      <c r="T25">
        <v>0</v>
      </c>
      <c r="U25" s="115">
        <f t="shared" si="2"/>
        <v>160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160</v>
      </c>
      <c r="E26">
        <f>BAWANA!AO26</f>
        <v>0</v>
      </c>
      <c r="F26">
        <f t="shared" si="4"/>
        <v>736</v>
      </c>
      <c r="G26">
        <f t="shared" si="5"/>
        <v>160</v>
      </c>
      <c r="H26" s="113"/>
      <c r="I26">
        <f>BRPL_EOD!AK26+BRPL_EOD!AL26</f>
        <v>160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160</v>
      </c>
      <c r="O26" s="113">
        <f t="shared" si="1"/>
        <v>0</v>
      </c>
      <c r="P26">
        <v>160</v>
      </c>
      <c r="Q26">
        <v>0</v>
      </c>
      <c r="R26">
        <v>0</v>
      </c>
      <c r="S26">
        <v>0</v>
      </c>
      <c r="T26">
        <v>0</v>
      </c>
      <c r="U26" s="115">
        <f t="shared" si="2"/>
        <v>160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160</v>
      </c>
      <c r="E27">
        <f>BAWANA!AO27</f>
        <v>0</v>
      </c>
      <c r="F27">
        <f t="shared" si="4"/>
        <v>736</v>
      </c>
      <c r="G27">
        <f t="shared" si="5"/>
        <v>160</v>
      </c>
      <c r="H27" s="113"/>
      <c r="I27">
        <f>BRPL_EOD!AK27+BRPL_EOD!AL27</f>
        <v>160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160</v>
      </c>
      <c r="O27" s="113">
        <f t="shared" si="1"/>
        <v>0</v>
      </c>
      <c r="P27">
        <v>160</v>
      </c>
      <c r="Q27">
        <v>0</v>
      </c>
      <c r="R27">
        <v>0</v>
      </c>
      <c r="S27">
        <v>0</v>
      </c>
      <c r="T27">
        <v>0</v>
      </c>
      <c r="U27" s="115">
        <f t="shared" si="2"/>
        <v>160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160</v>
      </c>
      <c r="E28">
        <f>BAWANA!AO28</f>
        <v>0</v>
      </c>
      <c r="F28">
        <f t="shared" si="4"/>
        <v>736</v>
      </c>
      <c r="G28">
        <f t="shared" si="5"/>
        <v>160</v>
      </c>
      <c r="H28" s="113"/>
      <c r="I28">
        <f>BRPL_EOD!AK28+BRPL_EOD!AL28</f>
        <v>160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160</v>
      </c>
      <c r="O28" s="113">
        <f t="shared" si="1"/>
        <v>0</v>
      </c>
      <c r="P28">
        <v>160</v>
      </c>
      <c r="Q28">
        <v>0</v>
      </c>
      <c r="R28">
        <v>0</v>
      </c>
      <c r="S28">
        <v>0</v>
      </c>
      <c r="T28">
        <v>0</v>
      </c>
      <c r="U28" s="115">
        <f t="shared" si="2"/>
        <v>160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160</v>
      </c>
      <c r="E29">
        <f>BAWANA!AO29</f>
        <v>0</v>
      </c>
      <c r="F29">
        <f t="shared" si="4"/>
        <v>736</v>
      </c>
      <c r="G29">
        <f t="shared" si="5"/>
        <v>160</v>
      </c>
      <c r="H29" s="113"/>
      <c r="I29">
        <f>BRPL_EOD!AK29+BRPL_EOD!AL29</f>
        <v>160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160</v>
      </c>
      <c r="O29" s="113">
        <f t="shared" si="1"/>
        <v>0</v>
      </c>
      <c r="P29">
        <v>160</v>
      </c>
      <c r="Q29">
        <v>0</v>
      </c>
      <c r="R29">
        <v>0</v>
      </c>
      <c r="S29">
        <v>0</v>
      </c>
      <c r="T29">
        <v>0</v>
      </c>
      <c r="U29" s="115">
        <f t="shared" si="2"/>
        <v>160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160</v>
      </c>
      <c r="E30">
        <f>BAWANA!AO30</f>
        <v>0</v>
      </c>
      <c r="F30">
        <f t="shared" si="4"/>
        <v>736</v>
      </c>
      <c r="G30">
        <f t="shared" si="5"/>
        <v>160</v>
      </c>
      <c r="H30" s="113"/>
      <c r="I30">
        <f>BRPL_EOD!AK30+BRPL_EOD!AL30</f>
        <v>160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160</v>
      </c>
      <c r="O30" s="113">
        <f t="shared" si="1"/>
        <v>0</v>
      </c>
      <c r="P30">
        <v>160</v>
      </c>
      <c r="Q30">
        <v>0</v>
      </c>
      <c r="R30">
        <v>0</v>
      </c>
      <c r="S30">
        <v>0</v>
      </c>
      <c r="T30">
        <v>0</v>
      </c>
      <c r="U30" s="115">
        <f t="shared" si="2"/>
        <v>160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160</v>
      </c>
      <c r="E31">
        <f>BAWANA!AO31</f>
        <v>0</v>
      </c>
      <c r="F31">
        <f t="shared" si="4"/>
        <v>736</v>
      </c>
      <c r="G31">
        <f t="shared" si="5"/>
        <v>160</v>
      </c>
      <c r="H31" s="113"/>
      <c r="I31">
        <f>BRPL_EOD!AK31+BRPL_EOD!AL31</f>
        <v>160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160</v>
      </c>
      <c r="O31" s="113">
        <f t="shared" si="1"/>
        <v>0</v>
      </c>
      <c r="P31">
        <v>160</v>
      </c>
      <c r="Q31">
        <v>0</v>
      </c>
      <c r="R31">
        <v>0</v>
      </c>
      <c r="S31">
        <v>0</v>
      </c>
      <c r="T31">
        <v>0</v>
      </c>
      <c r="U31" s="115">
        <f t="shared" si="2"/>
        <v>160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160</v>
      </c>
      <c r="E32">
        <f>BAWANA!AO32</f>
        <v>0</v>
      </c>
      <c r="F32">
        <f t="shared" si="4"/>
        <v>736</v>
      </c>
      <c r="G32">
        <f t="shared" si="5"/>
        <v>160</v>
      </c>
      <c r="H32" s="113"/>
      <c r="I32">
        <f>BRPL_EOD!AK32+BRPL_EOD!AL32</f>
        <v>160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160</v>
      </c>
      <c r="O32" s="113">
        <f t="shared" si="1"/>
        <v>0</v>
      </c>
      <c r="P32">
        <v>160</v>
      </c>
      <c r="Q32">
        <v>0</v>
      </c>
      <c r="R32">
        <v>0</v>
      </c>
      <c r="S32">
        <v>0</v>
      </c>
      <c r="T32">
        <v>0</v>
      </c>
      <c r="U32" s="115">
        <f t="shared" si="2"/>
        <v>160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160</v>
      </c>
      <c r="E33">
        <f>BAWANA!AO33</f>
        <v>0</v>
      </c>
      <c r="F33">
        <f t="shared" si="4"/>
        <v>736</v>
      </c>
      <c r="G33">
        <f t="shared" si="5"/>
        <v>160</v>
      </c>
      <c r="H33" s="113"/>
      <c r="I33">
        <f>BRPL_EOD!AK33+BRPL_EOD!AL33</f>
        <v>160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160</v>
      </c>
      <c r="O33" s="113">
        <f t="shared" si="1"/>
        <v>0</v>
      </c>
      <c r="P33">
        <v>160</v>
      </c>
      <c r="Q33">
        <v>0</v>
      </c>
      <c r="R33">
        <v>0</v>
      </c>
      <c r="S33">
        <v>0</v>
      </c>
      <c r="T33">
        <v>0</v>
      </c>
      <c r="U33" s="115">
        <f t="shared" si="2"/>
        <v>160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160</v>
      </c>
      <c r="E34">
        <f>BAWANA!AO34</f>
        <v>0</v>
      </c>
      <c r="F34">
        <f t="shared" si="4"/>
        <v>736</v>
      </c>
      <c r="G34">
        <f t="shared" si="5"/>
        <v>160</v>
      </c>
      <c r="H34" s="113"/>
      <c r="I34">
        <f>BRPL_EOD!AK34+BRPL_EOD!AL34</f>
        <v>160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160</v>
      </c>
      <c r="O34" s="113">
        <f t="shared" si="1"/>
        <v>0</v>
      </c>
      <c r="P34">
        <v>160</v>
      </c>
      <c r="Q34">
        <v>0</v>
      </c>
      <c r="R34">
        <v>0</v>
      </c>
      <c r="S34">
        <v>0</v>
      </c>
      <c r="T34">
        <v>0</v>
      </c>
      <c r="U34" s="115">
        <f t="shared" si="2"/>
        <v>160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160</v>
      </c>
      <c r="E35">
        <f>BAWANA!AO35</f>
        <v>0</v>
      </c>
      <c r="F35">
        <f t="shared" si="4"/>
        <v>736</v>
      </c>
      <c r="G35">
        <f t="shared" si="5"/>
        <v>160</v>
      </c>
      <c r="H35" s="113"/>
      <c r="I35">
        <f>BRPL_EOD!AK35+BRPL_EOD!AL35</f>
        <v>160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160</v>
      </c>
      <c r="O35" s="113">
        <f t="shared" si="1"/>
        <v>0</v>
      </c>
      <c r="P35">
        <v>160</v>
      </c>
      <c r="Q35">
        <v>0</v>
      </c>
      <c r="R35">
        <v>0</v>
      </c>
      <c r="S35">
        <v>0</v>
      </c>
      <c r="T35">
        <v>0</v>
      </c>
      <c r="U35" s="115">
        <f t="shared" si="2"/>
        <v>160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160</v>
      </c>
      <c r="E36">
        <f>BAWANA!AO36</f>
        <v>0</v>
      </c>
      <c r="F36">
        <f t="shared" si="4"/>
        <v>736</v>
      </c>
      <c r="G36">
        <f t="shared" si="5"/>
        <v>160</v>
      </c>
      <c r="H36" s="113"/>
      <c r="I36">
        <f>BRPL_EOD!AK36+BRPL_EOD!AL36</f>
        <v>160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160</v>
      </c>
      <c r="O36" s="113">
        <f t="shared" si="1"/>
        <v>0</v>
      </c>
      <c r="P36">
        <v>160</v>
      </c>
      <c r="Q36">
        <v>0</v>
      </c>
      <c r="R36">
        <v>0</v>
      </c>
      <c r="S36">
        <v>0</v>
      </c>
      <c r="T36">
        <v>0</v>
      </c>
      <c r="U36" s="115">
        <f t="shared" si="2"/>
        <v>160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160</v>
      </c>
      <c r="E37">
        <f>BAWANA!AO37</f>
        <v>0</v>
      </c>
      <c r="F37">
        <f t="shared" si="4"/>
        <v>736</v>
      </c>
      <c r="G37">
        <f t="shared" si="5"/>
        <v>160</v>
      </c>
      <c r="H37" s="113"/>
      <c r="I37">
        <f>BRPL_EOD!AK37+BRPL_EOD!AL37</f>
        <v>160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160</v>
      </c>
      <c r="O37" s="113">
        <f t="shared" si="1"/>
        <v>0</v>
      </c>
      <c r="P37">
        <v>160</v>
      </c>
      <c r="Q37">
        <v>0</v>
      </c>
      <c r="R37">
        <v>0</v>
      </c>
      <c r="S37">
        <v>0</v>
      </c>
      <c r="T37">
        <v>0</v>
      </c>
      <c r="U37" s="115">
        <f t="shared" si="2"/>
        <v>160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160</v>
      </c>
      <c r="E38">
        <f>BAWANA!AO38</f>
        <v>0</v>
      </c>
      <c r="F38">
        <f t="shared" si="4"/>
        <v>736</v>
      </c>
      <c r="G38">
        <f t="shared" si="5"/>
        <v>160</v>
      </c>
      <c r="H38" s="113"/>
      <c r="I38">
        <f>BRPL_EOD!AK38+BRPL_EOD!AL38</f>
        <v>160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160</v>
      </c>
      <c r="O38" s="113">
        <f t="shared" si="1"/>
        <v>0</v>
      </c>
      <c r="P38">
        <v>160</v>
      </c>
      <c r="Q38">
        <v>0</v>
      </c>
      <c r="R38">
        <v>0</v>
      </c>
      <c r="S38">
        <v>0</v>
      </c>
      <c r="T38">
        <v>0</v>
      </c>
      <c r="U38" s="115">
        <f t="shared" si="2"/>
        <v>160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160</v>
      </c>
      <c r="E39">
        <f>BAWANA!AO39</f>
        <v>0</v>
      </c>
      <c r="F39">
        <f t="shared" si="4"/>
        <v>720</v>
      </c>
      <c r="G39">
        <f t="shared" si="5"/>
        <v>160</v>
      </c>
      <c r="H39" s="113"/>
      <c r="I39">
        <f>BRPL_EOD!AK39+BRPL_EOD!AL39</f>
        <v>160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160</v>
      </c>
      <c r="O39" s="113">
        <f t="shared" si="1"/>
        <v>0</v>
      </c>
      <c r="P39">
        <v>160</v>
      </c>
      <c r="Q39">
        <v>0</v>
      </c>
      <c r="R39">
        <v>0</v>
      </c>
      <c r="S39">
        <v>0</v>
      </c>
      <c r="T39">
        <v>0</v>
      </c>
      <c r="U39" s="115">
        <f t="shared" si="2"/>
        <v>160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160</v>
      </c>
      <c r="E40">
        <f>BAWANA!AO40</f>
        <v>0</v>
      </c>
      <c r="F40">
        <f t="shared" si="4"/>
        <v>720</v>
      </c>
      <c r="G40">
        <f t="shared" si="5"/>
        <v>160</v>
      </c>
      <c r="H40" s="113"/>
      <c r="I40">
        <f>BRPL_EOD!AK40+BRPL_EOD!AL40</f>
        <v>160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160</v>
      </c>
      <c r="O40" s="113">
        <f t="shared" si="1"/>
        <v>0</v>
      </c>
      <c r="P40">
        <v>160</v>
      </c>
      <c r="Q40">
        <v>0</v>
      </c>
      <c r="R40">
        <v>0</v>
      </c>
      <c r="S40">
        <v>0</v>
      </c>
      <c r="T40">
        <v>0</v>
      </c>
      <c r="U40" s="115">
        <f t="shared" si="2"/>
        <v>160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160</v>
      </c>
      <c r="E41">
        <f>BAWANA!AO41</f>
        <v>0</v>
      </c>
      <c r="F41">
        <f t="shared" si="4"/>
        <v>720</v>
      </c>
      <c r="G41">
        <f t="shared" si="5"/>
        <v>160</v>
      </c>
      <c r="H41" s="113"/>
      <c r="I41">
        <f>BRPL_EOD!AK41+BRPL_EOD!AL41</f>
        <v>160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160</v>
      </c>
      <c r="O41" s="113">
        <f t="shared" si="1"/>
        <v>0</v>
      </c>
      <c r="P41">
        <v>160</v>
      </c>
      <c r="Q41">
        <v>0</v>
      </c>
      <c r="R41">
        <v>0</v>
      </c>
      <c r="S41">
        <v>0</v>
      </c>
      <c r="T41">
        <v>0</v>
      </c>
      <c r="U41" s="115">
        <f t="shared" si="2"/>
        <v>160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160</v>
      </c>
      <c r="E42">
        <f>BAWANA!AO42</f>
        <v>0</v>
      </c>
      <c r="F42">
        <f t="shared" si="4"/>
        <v>720</v>
      </c>
      <c r="G42">
        <f t="shared" si="5"/>
        <v>160</v>
      </c>
      <c r="H42" s="113"/>
      <c r="I42">
        <f>BRPL_EOD!AK42+BRPL_EOD!AL42</f>
        <v>160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160</v>
      </c>
      <c r="O42" s="113">
        <f t="shared" si="1"/>
        <v>0</v>
      </c>
      <c r="P42">
        <v>160</v>
      </c>
      <c r="Q42">
        <v>0</v>
      </c>
      <c r="R42">
        <v>0</v>
      </c>
      <c r="S42">
        <v>0</v>
      </c>
      <c r="T42">
        <v>0</v>
      </c>
      <c r="U42" s="115">
        <f t="shared" si="2"/>
        <v>160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160</v>
      </c>
      <c r="E43">
        <f>BAWANA!AO43</f>
        <v>0</v>
      </c>
      <c r="F43">
        <f t="shared" si="4"/>
        <v>720</v>
      </c>
      <c r="G43">
        <f t="shared" si="5"/>
        <v>160</v>
      </c>
      <c r="H43" s="113"/>
      <c r="I43">
        <f>BRPL_EOD!AK43+BRPL_EOD!AL43</f>
        <v>160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160</v>
      </c>
      <c r="O43" s="113">
        <f t="shared" si="1"/>
        <v>0</v>
      </c>
      <c r="P43">
        <v>160</v>
      </c>
      <c r="Q43">
        <v>0</v>
      </c>
      <c r="R43">
        <v>0</v>
      </c>
      <c r="S43">
        <v>0</v>
      </c>
      <c r="T43">
        <v>0</v>
      </c>
      <c r="U43" s="115">
        <f t="shared" si="2"/>
        <v>160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160</v>
      </c>
      <c r="E44">
        <f>BAWANA!AO44</f>
        <v>0</v>
      </c>
      <c r="F44">
        <f t="shared" si="4"/>
        <v>720</v>
      </c>
      <c r="G44">
        <f t="shared" si="5"/>
        <v>160</v>
      </c>
      <c r="H44" s="113"/>
      <c r="I44">
        <f>BRPL_EOD!AK44+BRPL_EOD!AL44</f>
        <v>160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160</v>
      </c>
      <c r="O44" s="113">
        <f t="shared" si="1"/>
        <v>0</v>
      </c>
      <c r="P44">
        <v>160</v>
      </c>
      <c r="Q44">
        <v>0</v>
      </c>
      <c r="R44">
        <v>0</v>
      </c>
      <c r="S44">
        <v>0</v>
      </c>
      <c r="T44">
        <v>0</v>
      </c>
      <c r="U44" s="115">
        <f t="shared" si="2"/>
        <v>160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160</v>
      </c>
      <c r="E45">
        <f>BAWANA!AO45</f>
        <v>0</v>
      </c>
      <c r="F45">
        <f t="shared" si="4"/>
        <v>720</v>
      </c>
      <c r="G45">
        <f t="shared" si="5"/>
        <v>160</v>
      </c>
      <c r="H45" s="113"/>
      <c r="I45">
        <f>BRPL_EOD!AK45+BRPL_EOD!AL45</f>
        <v>160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160</v>
      </c>
      <c r="O45" s="113">
        <f t="shared" si="1"/>
        <v>0</v>
      </c>
      <c r="P45">
        <v>160</v>
      </c>
      <c r="Q45">
        <v>0</v>
      </c>
      <c r="R45">
        <v>0</v>
      </c>
      <c r="S45">
        <v>0</v>
      </c>
      <c r="T45">
        <v>0</v>
      </c>
      <c r="U45" s="115">
        <f t="shared" si="2"/>
        <v>160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160</v>
      </c>
      <c r="E46">
        <f>BAWANA!AO46</f>
        <v>0</v>
      </c>
      <c r="F46">
        <f t="shared" si="4"/>
        <v>720</v>
      </c>
      <c r="G46">
        <f t="shared" si="5"/>
        <v>160</v>
      </c>
      <c r="H46" s="113"/>
      <c r="I46">
        <f>BRPL_EOD!AK46+BRPL_EOD!AL46</f>
        <v>160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160</v>
      </c>
      <c r="O46" s="113">
        <f t="shared" si="1"/>
        <v>0</v>
      </c>
      <c r="P46">
        <v>160</v>
      </c>
      <c r="Q46">
        <v>0</v>
      </c>
      <c r="R46">
        <v>0</v>
      </c>
      <c r="S46">
        <v>0</v>
      </c>
      <c r="T46">
        <v>0</v>
      </c>
      <c r="U46" s="115">
        <f t="shared" si="2"/>
        <v>160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160</v>
      </c>
      <c r="E47">
        <f>BAWANA!AO47</f>
        <v>0</v>
      </c>
      <c r="F47">
        <f t="shared" si="4"/>
        <v>720</v>
      </c>
      <c r="G47">
        <f t="shared" si="5"/>
        <v>160</v>
      </c>
      <c r="H47" s="113"/>
      <c r="I47">
        <f>BRPL_EOD!AK47+BRPL_EOD!AL47</f>
        <v>160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160</v>
      </c>
      <c r="O47" s="113">
        <f t="shared" si="1"/>
        <v>0</v>
      </c>
      <c r="P47">
        <v>160</v>
      </c>
      <c r="Q47">
        <v>0</v>
      </c>
      <c r="R47">
        <v>0</v>
      </c>
      <c r="S47">
        <v>0</v>
      </c>
      <c r="T47">
        <v>0</v>
      </c>
      <c r="U47" s="115">
        <f t="shared" si="2"/>
        <v>160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160</v>
      </c>
      <c r="E48">
        <f>BAWANA!AO48</f>
        <v>0</v>
      </c>
      <c r="F48">
        <f t="shared" si="4"/>
        <v>720</v>
      </c>
      <c r="G48">
        <f t="shared" si="5"/>
        <v>160</v>
      </c>
      <c r="H48" s="113"/>
      <c r="I48">
        <f>BRPL_EOD!AK48+BRPL_EOD!AL48</f>
        <v>160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160</v>
      </c>
      <c r="O48" s="113">
        <f t="shared" si="1"/>
        <v>0</v>
      </c>
      <c r="P48">
        <v>160</v>
      </c>
      <c r="Q48">
        <v>0</v>
      </c>
      <c r="R48">
        <v>0</v>
      </c>
      <c r="S48">
        <v>0</v>
      </c>
      <c r="T48">
        <v>0</v>
      </c>
      <c r="U48" s="115">
        <f t="shared" si="2"/>
        <v>160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160</v>
      </c>
      <c r="E49">
        <f>BAWANA!AO49</f>
        <v>0</v>
      </c>
      <c r="F49">
        <f t="shared" si="4"/>
        <v>720</v>
      </c>
      <c r="G49">
        <f t="shared" si="5"/>
        <v>160</v>
      </c>
      <c r="H49" s="113"/>
      <c r="I49">
        <f>BRPL_EOD!AK49+BRPL_EOD!AL49</f>
        <v>160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160</v>
      </c>
      <c r="O49" s="113">
        <f t="shared" si="1"/>
        <v>0</v>
      </c>
      <c r="P49">
        <v>160</v>
      </c>
      <c r="Q49">
        <v>0</v>
      </c>
      <c r="R49">
        <v>0</v>
      </c>
      <c r="S49">
        <v>0</v>
      </c>
      <c r="T49">
        <v>0</v>
      </c>
      <c r="U49" s="115">
        <f t="shared" si="2"/>
        <v>160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160</v>
      </c>
      <c r="E50">
        <f>BAWANA!AO50</f>
        <v>0</v>
      </c>
      <c r="F50">
        <f t="shared" si="4"/>
        <v>720</v>
      </c>
      <c r="G50">
        <f t="shared" si="5"/>
        <v>160</v>
      </c>
      <c r="H50" s="113"/>
      <c r="I50">
        <f>BRPL_EOD!AK50+BRPL_EOD!AL50</f>
        <v>160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160</v>
      </c>
      <c r="O50" s="113">
        <f t="shared" si="1"/>
        <v>0</v>
      </c>
      <c r="P50">
        <v>160</v>
      </c>
      <c r="Q50">
        <v>0</v>
      </c>
      <c r="R50">
        <v>0</v>
      </c>
      <c r="S50">
        <v>0</v>
      </c>
      <c r="T50">
        <v>0</v>
      </c>
      <c r="U50" s="115">
        <f t="shared" si="2"/>
        <v>160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160</v>
      </c>
      <c r="E51">
        <f>BAWANA!AO51</f>
        <v>0</v>
      </c>
      <c r="F51">
        <f t="shared" si="4"/>
        <v>720</v>
      </c>
      <c r="G51">
        <f t="shared" si="5"/>
        <v>160</v>
      </c>
      <c r="H51" s="113"/>
      <c r="I51">
        <f>BRPL_EOD!AK51+BRPL_EOD!AL51</f>
        <v>160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160</v>
      </c>
      <c r="O51" s="113">
        <f t="shared" si="1"/>
        <v>0</v>
      </c>
      <c r="P51">
        <v>160</v>
      </c>
      <c r="Q51">
        <v>0</v>
      </c>
      <c r="R51">
        <v>0</v>
      </c>
      <c r="S51">
        <v>0</v>
      </c>
      <c r="T51">
        <v>0</v>
      </c>
      <c r="U51" s="115">
        <f t="shared" si="2"/>
        <v>160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160</v>
      </c>
      <c r="E52">
        <f>BAWANA!AO52</f>
        <v>0</v>
      </c>
      <c r="F52">
        <f t="shared" si="4"/>
        <v>720</v>
      </c>
      <c r="G52">
        <f t="shared" si="5"/>
        <v>160</v>
      </c>
      <c r="H52" s="113"/>
      <c r="I52">
        <f>BRPL_EOD!AK52+BRPL_EOD!AL52</f>
        <v>160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160</v>
      </c>
      <c r="O52" s="113">
        <f t="shared" si="1"/>
        <v>0</v>
      </c>
      <c r="P52">
        <v>160</v>
      </c>
      <c r="Q52">
        <v>0</v>
      </c>
      <c r="R52">
        <v>0</v>
      </c>
      <c r="S52">
        <v>0</v>
      </c>
      <c r="T52">
        <v>0</v>
      </c>
      <c r="U52" s="115">
        <f t="shared" si="2"/>
        <v>160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160</v>
      </c>
      <c r="E53">
        <f>BAWANA!AO53</f>
        <v>0</v>
      </c>
      <c r="F53">
        <f t="shared" si="4"/>
        <v>720</v>
      </c>
      <c r="G53">
        <f t="shared" si="5"/>
        <v>160</v>
      </c>
      <c r="H53" s="113"/>
      <c r="I53">
        <f>BRPL_EOD!AK53+BRPL_EOD!AL53</f>
        <v>160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160</v>
      </c>
      <c r="O53" s="113">
        <f t="shared" si="1"/>
        <v>0</v>
      </c>
      <c r="P53">
        <v>160</v>
      </c>
      <c r="Q53">
        <v>0</v>
      </c>
      <c r="R53">
        <v>0</v>
      </c>
      <c r="S53">
        <v>0</v>
      </c>
      <c r="T53">
        <v>0</v>
      </c>
      <c r="U53" s="115">
        <f t="shared" si="2"/>
        <v>160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160</v>
      </c>
      <c r="E54">
        <f>BAWANA!AO54</f>
        <v>0</v>
      </c>
      <c r="F54">
        <f t="shared" si="4"/>
        <v>720</v>
      </c>
      <c r="G54">
        <f t="shared" si="5"/>
        <v>160</v>
      </c>
      <c r="H54" s="113"/>
      <c r="I54">
        <f>BRPL_EOD!AK54+BRPL_EOD!AL54</f>
        <v>160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160</v>
      </c>
      <c r="O54" s="113">
        <f t="shared" si="1"/>
        <v>0</v>
      </c>
      <c r="P54">
        <v>160</v>
      </c>
      <c r="Q54">
        <v>0</v>
      </c>
      <c r="R54">
        <v>0</v>
      </c>
      <c r="S54">
        <v>0</v>
      </c>
      <c r="T54">
        <v>0</v>
      </c>
      <c r="U54" s="115">
        <f t="shared" si="2"/>
        <v>160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160</v>
      </c>
      <c r="E55">
        <f>BAWANA!AO55</f>
        <v>0</v>
      </c>
      <c r="F55">
        <f t="shared" si="4"/>
        <v>720</v>
      </c>
      <c r="G55">
        <f t="shared" si="5"/>
        <v>160</v>
      </c>
      <c r="H55" s="113"/>
      <c r="I55">
        <f>BRPL_EOD!AK55+BRPL_EOD!AL55</f>
        <v>160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160</v>
      </c>
      <c r="O55" s="113">
        <f t="shared" si="1"/>
        <v>0</v>
      </c>
      <c r="P55">
        <v>160</v>
      </c>
      <c r="Q55">
        <v>0</v>
      </c>
      <c r="R55">
        <v>0</v>
      </c>
      <c r="S55">
        <v>0</v>
      </c>
      <c r="T55">
        <v>0</v>
      </c>
      <c r="U55" s="115">
        <f t="shared" si="2"/>
        <v>160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160</v>
      </c>
      <c r="E56">
        <f>BAWANA!AO56</f>
        <v>0</v>
      </c>
      <c r="F56">
        <f t="shared" si="4"/>
        <v>720</v>
      </c>
      <c r="G56">
        <f t="shared" si="5"/>
        <v>160</v>
      </c>
      <c r="H56" s="113"/>
      <c r="I56">
        <f>BRPL_EOD!AK56+BRPL_EOD!AL56</f>
        <v>160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160</v>
      </c>
      <c r="O56" s="113">
        <f t="shared" si="1"/>
        <v>0</v>
      </c>
      <c r="P56">
        <v>160</v>
      </c>
      <c r="Q56">
        <v>0</v>
      </c>
      <c r="R56">
        <v>0</v>
      </c>
      <c r="S56">
        <v>0</v>
      </c>
      <c r="T56">
        <v>0</v>
      </c>
      <c r="U56" s="115">
        <f t="shared" si="2"/>
        <v>160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160</v>
      </c>
      <c r="E57">
        <f>BAWANA!AO57</f>
        <v>0</v>
      </c>
      <c r="F57">
        <f t="shared" si="4"/>
        <v>720</v>
      </c>
      <c r="G57">
        <f t="shared" si="5"/>
        <v>160</v>
      </c>
      <c r="H57" s="113"/>
      <c r="I57">
        <f>BRPL_EOD!AK57+BRPL_EOD!AL57</f>
        <v>160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160</v>
      </c>
      <c r="O57" s="113">
        <f t="shared" si="1"/>
        <v>0</v>
      </c>
      <c r="P57">
        <v>160</v>
      </c>
      <c r="Q57">
        <v>0</v>
      </c>
      <c r="R57">
        <v>0</v>
      </c>
      <c r="S57">
        <v>0</v>
      </c>
      <c r="T57">
        <v>0</v>
      </c>
      <c r="U57" s="115">
        <f t="shared" si="2"/>
        <v>160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160</v>
      </c>
      <c r="E58">
        <f>BAWANA!AO58</f>
        <v>0</v>
      </c>
      <c r="F58">
        <f t="shared" si="4"/>
        <v>720</v>
      </c>
      <c r="G58">
        <f t="shared" si="5"/>
        <v>160</v>
      </c>
      <c r="H58" s="113"/>
      <c r="I58">
        <f>BRPL_EOD!AK58+BRPL_EOD!AL58</f>
        <v>160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160</v>
      </c>
      <c r="O58" s="113">
        <f t="shared" si="1"/>
        <v>0</v>
      </c>
      <c r="P58">
        <v>160</v>
      </c>
      <c r="Q58">
        <v>0</v>
      </c>
      <c r="R58">
        <v>0</v>
      </c>
      <c r="S58">
        <v>0</v>
      </c>
      <c r="T58">
        <v>0</v>
      </c>
      <c r="U58" s="115">
        <f t="shared" si="2"/>
        <v>160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160</v>
      </c>
      <c r="E59">
        <f>BAWANA!AO59</f>
        <v>0</v>
      </c>
      <c r="F59">
        <f t="shared" si="4"/>
        <v>720</v>
      </c>
      <c r="G59">
        <f t="shared" si="5"/>
        <v>160</v>
      </c>
      <c r="H59" s="113"/>
      <c r="I59">
        <f>BRPL_EOD!AK59+BRPL_EOD!AL59</f>
        <v>160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160</v>
      </c>
      <c r="O59" s="113">
        <f t="shared" si="1"/>
        <v>0</v>
      </c>
      <c r="P59">
        <v>160</v>
      </c>
      <c r="Q59">
        <v>0</v>
      </c>
      <c r="R59">
        <v>0</v>
      </c>
      <c r="S59">
        <v>0</v>
      </c>
      <c r="T59">
        <v>0</v>
      </c>
      <c r="U59" s="115">
        <f t="shared" si="2"/>
        <v>160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160</v>
      </c>
      <c r="E60">
        <f>BAWANA!AO60</f>
        <v>0</v>
      </c>
      <c r="F60">
        <f t="shared" si="4"/>
        <v>720</v>
      </c>
      <c r="G60">
        <f t="shared" si="5"/>
        <v>160</v>
      </c>
      <c r="H60" s="113"/>
      <c r="I60">
        <f>BRPL_EOD!AK60+BRPL_EOD!AL60</f>
        <v>160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160</v>
      </c>
      <c r="O60" s="113">
        <f t="shared" si="1"/>
        <v>0</v>
      </c>
      <c r="P60">
        <v>160</v>
      </c>
      <c r="Q60">
        <v>0</v>
      </c>
      <c r="R60">
        <v>0</v>
      </c>
      <c r="S60">
        <v>0</v>
      </c>
      <c r="T60">
        <v>0</v>
      </c>
      <c r="U60" s="115">
        <f t="shared" si="2"/>
        <v>160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160</v>
      </c>
      <c r="E61">
        <f>BAWANA!AO61</f>
        <v>0</v>
      </c>
      <c r="F61">
        <f t="shared" si="4"/>
        <v>720</v>
      </c>
      <c r="G61">
        <f t="shared" si="5"/>
        <v>160</v>
      </c>
      <c r="H61" s="113"/>
      <c r="I61">
        <f>BRPL_EOD!AK61+BRPL_EOD!AL61</f>
        <v>160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160</v>
      </c>
      <c r="O61" s="113">
        <f t="shared" si="1"/>
        <v>0</v>
      </c>
      <c r="P61">
        <v>160</v>
      </c>
      <c r="Q61">
        <v>0</v>
      </c>
      <c r="R61">
        <v>0</v>
      </c>
      <c r="S61">
        <v>0</v>
      </c>
      <c r="T61">
        <v>0</v>
      </c>
      <c r="U61" s="115">
        <f t="shared" si="2"/>
        <v>160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160</v>
      </c>
      <c r="E62">
        <f>BAWANA!AO62</f>
        <v>0</v>
      </c>
      <c r="F62">
        <f t="shared" si="4"/>
        <v>720</v>
      </c>
      <c r="G62">
        <f t="shared" si="5"/>
        <v>160</v>
      </c>
      <c r="H62" s="113"/>
      <c r="I62">
        <f>BRPL_EOD!AK62+BRPL_EOD!AL62</f>
        <v>160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160</v>
      </c>
      <c r="O62" s="113">
        <f t="shared" si="1"/>
        <v>0</v>
      </c>
      <c r="P62">
        <v>160</v>
      </c>
      <c r="Q62">
        <v>0</v>
      </c>
      <c r="R62">
        <v>0</v>
      </c>
      <c r="S62">
        <v>0</v>
      </c>
      <c r="T62">
        <v>0</v>
      </c>
      <c r="U62" s="115">
        <f t="shared" si="2"/>
        <v>160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160</v>
      </c>
      <c r="E63">
        <f>BAWANA!AO63</f>
        <v>0</v>
      </c>
      <c r="F63">
        <f t="shared" si="4"/>
        <v>720</v>
      </c>
      <c r="G63">
        <f t="shared" si="5"/>
        <v>160</v>
      </c>
      <c r="H63" s="113"/>
      <c r="I63">
        <f>BRPL_EOD!AK63+BRPL_EOD!AL63</f>
        <v>160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160</v>
      </c>
      <c r="O63" s="113">
        <f t="shared" si="1"/>
        <v>0</v>
      </c>
      <c r="P63">
        <v>160</v>
      </c>
      <c r="Q63">
        <v>0</v>
      </c>
      <c r="R63">
        <v>0</v>
      </c>
      <c r="S63">
        <v>0</v>
      </c>
      <c r="T63">
        <v>0</v>
      </c>
      <c r="U63" s="115">
        <f t="shared" si="2"/>
        <v>160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160</v>
      </c>
      <c r="E64">
        <f>BAWANA!AO64</f>
        <v>0</v>
      </c>
      <c r="F64">
        <f t="shared" si="4"/>
        <v>720</v>
      </c>
      <c r="G64">
        <f t="shared" si="5"/>
        <v>160</v>
      </c>
      <c r="H64" s="113"/>
      <c r="I64">
        <f>BRPL_EOD!AK64+BRPL_EOD!AL64</f>
        <v>160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160</v>
      </c>
      <c r="O64" s="113">
        <f t="shared" si="1"/>
        <v>0</v>
      </c>
      <c r="P64">
        <v>160</v>
      </c>
      <c r="Q64">
        <v>0</v>
      </c>
      <c r="R64">
        <v>0</v>
      </c>
      <c r="S64">
        <v>0</v>
      </c>
      <c r="T64">
        <v>0</v>
      </c>
      <c r="U64" s="115">
        <f t="shared" si="2"/>
        <v>160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160</v>
      </c>
      <c r="E65">
        <f>BAWANA!AO65</f>
        <v>0</v>
      </c>
      <c r="F65">
        <f t="shared" si="4"/>
        <v>720</v>
      </c>
      <c r="G65">
        <f t="shared" si="5"/>
        <v>160</v>
      </c>
      <c r="H65" s="113"/>
      <c r="I65">
        <f>BRPL_EOD!AK65+BRPL_EOD!AL65</f>
        <v>160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160</v>
      </c>
      <c r="O65" s="113">
        <f t="shared" si="1"/>
        <v>0</v>
      </c>
      <c r="P65">
        <v>160</v>
      </c>
      <c r="Q65">
        <v>0</v>
      </c>
      <c r="R65">
        <v>0</v>
      </c>
      <c r="S65">
        <v>0</v>
      </c>
      <c r="T65">
        <v>0</v>
      </c>
      <c r="U65" s="115">
        <f t="shared" si="2"/>
        <v>160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160</v>
      </c>
      <c r="E66">
        <f>BAWANA!AO66</f>
        <v>0</v>
      </c>
      <c r="F66">
        <f t="shared" si="4"/>
        <v>720</v>
      </c>
      <c r="G66">
        <f t="shared" si="5"/>
        <v>160</v>
      </c>
      <c r="H66" s="113"/>
      <c r="I66">
        <f>BRPL_EOD!AK66+BRPL_EOD!AL66</f>
        <v>160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160</v>
      </c>
      <c r="O66" s="113">
        <f t="shared" si="1"/>
        <v>0</v>
      </c>
      <c r="P66">
        <v>160</v>
      </c>
      <c r="Q66">
        <v>0</v>
      </c>
      <c r="R66">
        <v>0</v>
      </c>
      <c r="S66">
        <v>0</v>
      </c>
      <c r="T66">
        <v>0</v>
      </c>
      <c r="U66" s="115">
        <f t="shared" si="2"/>
        <v>160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160</v>
      </c>
      <c r="E67">
        <f>BAWANA!AO67</f>
        <v>0</v>
      </c>
      <c r="F67">
        <f t="shared" si="4"/>
        <v>720</v>
      </c>
      <c r="G67">
        <f t="shared" si="5"/>
        <v>160</v>
      </c>
      <c r="H67" s="113"/>
      <c r="I67">
        <f>BRPL_EOD!AK67+BRPL_EOD!AL67</f>
        <v>160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160</v>
      </c>
      <c r="O67" s="113">
        <f t="shared" ref="O67:O98" si="8">G67-N67</f>
        <v>0</v>
      </c>
      <c r="P67">
        <v>160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160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160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160</v>
      </c>
      <c r="H68" s="113"/>
      <c r="I68">
        <f>BRPL_EOD!AK68+BRPL_EOD!AL68</f>
        <v>160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160</v>
      </c>
      <c r="O68" s="113">
        <f t="shared" si="8"/>
        <v>0</v>
      </c>
      <c r="P68">
        <v>160</v>
      </c>
      <c r="Q68">
        <v>0</v>
      </c>
      <c r="R68">
        <v>0</v>
      </c>
      <c r="S68">
        <v>0</v>
      </c>
      <c r="T68">
        <v>0</v>
      </c>
      <c r="U68" s="115">
        <f t="shared" si="9"/>
        <v>160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160</v>
      </c>
      <c r="E69">
        <f>BAWANA!AO69</f>
        <v>0</v>
      </c>
      <c r="F69">
        <f t="shared" si="11"/>
        <v>720</v>
      </c>
      <c r="G69">
        <f t="shared" si="12"/>
        <v>160</v>
      </c>
      <c r="H69" s="113"/>
      <c r="I69">
        <f>BRPL_EOD!AK69+BRPL_EOD!AL69</f>
        <v>160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160</v>
      </c>
      <c r="O69" s="113">
        <f t="shared" si="8"/>
        <v>0</v>
      </c>
      <c r="P69">
        <v>160</v>
      </c>
      <c r="Q69">
        <v>0</v>
      </c>
      <c r="R69">
        <v>0</v>
      </c>
      <c r="S69">
        <v>0</v>
      </c>
      <c r="T69">
        <v>0</v>
      </c>
      <c r="U69" s="115">
        <f t="shared" si="9"/>
        <v>160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160</v>
      </c>
      <c r="E70">
        <f>BAWANA!AO70</f>
        <v>0</v>
      </c>
      <c r="F70">
        <f t="shared" si="11"/>
        <v>720</v>
      </c>
      <c r="G70">
        <f t="shared" si="12"/>
        <v>160</v>
      </c>
      <c r="H70" s="113"/>
      <c r="I70">
        <f>BRPL_EOD!AK70+BRPL_EOD!AL70</f>
        <v>160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160</v>
      </c>
      <c r="O70" s="113">
        <f t="shared" si="8"/>
        <v>0</v>
      </c>
      <c r="P70">
        <v>160</v>
      </c>
      <c r="Q70">
        <v>0</v>
      </c>
      <c r="R70">
        <v>0</v>
      </c>
      <c r="S70">
        <v>0</v>
      </c>
      <c r="T70">
        <v>0</v>
      </c>
      <c r="U70" s="115">
        <f t="shared" si="9"/>
        <v>160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160</v>
      </c>
      <c r="E71">
        <f>BAWANA!AO71</f>
        <v>0</v>
      </c>
      <c r="F71">
        <f t="shared" si="11"/>
        <v>720</v>
      </c>
      <c r="G71">
        <f t="shared" si="12"/>
        <v>160</v>
      </c>
      <c r="H71" s="113"/>
      <c r="I71">
        <f>BRPL_EOD!AK71+BRPL_EOD!AL71</f>
        <v>160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160</v>
      </c>
      <c r="O71" s="113">
        <f t="shared" si="8"/>
        <v>0</v>
      </c>
      <c r="P71">
        <v>160</v>
      </c>
      <c r="Q71">
        <v>0</v>
      </c>
      <c r="R71">
        <v>0</v>
      </c>
      <c r="S71">
        <v>0</v>
      </c>
      <c r="T71">
        <v>0</v>
      </c>
      <c r="U71" s="115">
        <f t="shared" si="9"/>
        <v>160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160</v>
      </c>
      <c r="E72">
        <f>BAWANA!AO72</f>
        <v>0</v>
      </c>
      <c r="F72">
        <f t="shared" si="11"/>
        <v>720</v>
      </c>
      <c r="G72">
        <f t="shared" si="12"/>
        <v>160</v>
      </c>
      <c r="H72" s="113"/>
      <c r="I72">
        <f>BRPL_EOD!AK72+BRPL_EOD!AL72</f>
        <v>160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160</v>
      </c>
      <c r="O72" s="113">
        <f t="shared" si="8"/>
        <v>0</v>
      </c>
      <c r="P72">
        <v>160</v>
      </c>
      <c r="Q72">
        <v>0</v>
      </c>
      <c r="R72">
        <v>0</v>
      </c>
      <c r="S72">
        <v>0</v>
      </c>
      <c r="T72">
        <v>0</v>
      </c>
      <c r="U72" s="115">
        <f t="shared" si="9"/>
        <v>160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160</v>
      </c>
      <c r="E73">
        <f>BAWANA!AO73</f>
        <v>0</v>
      </c>
      <c r="F73">
        <f t="shared" si="11"/>
        <v>720</v>
      </c>
      <c r="G73">
        <f t="shared" si="12"/>
        <v>160</v>
      </c>
      <c r="H73" s="113"/>
      <c r="I73">
        <f>BRPL_EOD!AK73+BRPL_EOD!AL73</f>
        <v>160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160</v>
      </c>
      <c r="O73" s="113">
        <f t="shared" si="8"/>
        <v>0</v>
      </c>
      <c r="P73">
        <v>160</v>
      </c>
      <c r="Q73">
        <v>0</v>
      </c>
      <c r="R73">
        <v>0</v>
      </c>
      <c r="S73">
        <v>0</v>
      </c>
      <c r="T73">
        <v>0</v>
      </c>
      <c r="U73" s="115">
        <f t="shared" si="9"/>
        <v>160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160</v>
      </c>
      <c r="E74">
        <f>BAWANA!AO74</f>
        <v>0</v>
      </c>
      <c r="F74">
        <f t="shared" si="11"/>
        <v>720</v>
      </c>
      <c r="G74">
        <f t="shared" si="12"/>
        <v>160</v>
      </c>
      <c r="H74" s="113"/>
      <c r="I74">
        <f>BRPL_EOD!AK74+BRPL_EOD!AL74</f>
        <v>160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160</v>
      </c>
      <c r="O74" s="113">
        <f t="shared" si="8"/>
        <v>0</v>
      </c>
      <c r="P74">
        <v>160</v>
      </c>
      <c r="Q74">
        <v>0</v>
      </c>
      <c r="R74">
        <v>0</v>
      </c>
      <c r="S74">
        <v>0</v>
      </c>
      <c r="T74">
        <v>0</v>
      </c>
      <c r="U74" s="115">
        <f t="shared" si="9"/>
        <v>160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160</v>
      </c>
      <c r="E75">
        <f>BAWANA!AO75</f>
        <v>0</v>
      </c>
      <c r="F75">
        <f t="shared" si="11"/>
        <v>728</v>
      </c>
      <c r="G75">
        <f t="shared" si="12"/>
        <v>160</v>
      </c>
      <c r="H75" s="113"/>
      <c r="I75">
        <f>BRPL_EOD!AK75+BRPL_EOD!AL75</f>
        <v>160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160</v>
      </c>
      <c r="O75" s="113">
        <f t="shared" si="8"/>
        <v>0</v>
      </c>
      <c r="P75">
        <v>160</v>
      </c>
      <c r="Q75">
        <v>0</v>
      </c>
      <c r="R75">
        <v>0</v>
      </c>
      <c r="S75">
        <v>0</v>
      </c>
      <c r="T75">
        <v>0</v>
      </c>
      <c r="U75" s="115">
        <f t="shared" si="9"/>
        <v>160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160</v>
      </c>
      <c r="E76">
        <f>BAWANA!AO76</f>
        <v>0</v>
      </c>
      <c r="F76">
        <f t="shared" si="11"/>
        <v>728</v>
      </c>
      <c r="G76">
        <f t="shared" si="12"/>
        <v>160</v>
      </c>
      <c r="H76" s="113"/>
      <c r="I76">
        <f>BRPL_EOD!AK76+BRPL_EOD!AL76</f>
        <v>160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160</v>
      </c>
      <c r="O76" s="113">
        <f t="shared" si="8"/>
        <v>0</v>
      </c>
      <c r="P76">
        <v>160</v>
      </c>
      <c r="Q76">
        <v>0</v>
      </c>
      <c r="R76">
        <v>0</v>
      </c>
      <c r="S76">
        <v>0</v>
      </c>
      <c r="T76">
        <v>0</v>
      </c>
      <c r="U76" s="115">
        <f t="shared" si="9"/>
        <v>160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160</v>
      </c>
      <c r="E77">
        <f>BAWANA!AO77</f>
        <v>0</v>
      </c>
      <c r="F77">
        <f t="shared" si="11"/>
        <v>728</v>
      </c>
      <c r="G77">
        <f t="shared" si="12"/>
        <v>160</v>
      </c>
      <c r="H77" s="113"/>
      <c r="I77">
        <f>BRPL_EOD!AK77+BRPL_EOD!AL77</f>
        <v>160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160</v>
      </c>
      <c r="O77" s="113">
        <f t="shared" si="8"/>
        <v>0</v>
      </c>
      <c r="P77">
        <v>160</v>
      </c>
      <c r="Q77">
        <v>0</v>
      </c>
      <c r="R77">
        <v>0</v>
      </c>
      <c r="S77">
        <v>0</v>
      </c>
      <c r="T77">
        <v>0</v>
      </c>
      <c r="U77" s="115">
        <f t="shared" si="9"/>
        <v>160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160</v>
      </c>
      <c r="E78">
        <f>BAWANA!AO78</f>
        <v>0</v>
      </c>
      <c r="F78">
        <f t="shared" si="11"/>
        <v>728</v>
      </c>
      <c r="G78">
        <f t="shared" si="12"/>
        <v>160</v>
      </c>
      <c r="H78" s="113"/>
      <c r="I78">
        <f>BRPL_EOD!AK78+BRPL_EOD!AL78</f>
        <v>160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160</v>
      </c>
      <c r="O78" s="113">
        <f t="shared" si="8"/>
        <v>0</v>
      </c>
      <c r="P78">
        <v>160</v>
      </c>
      <c r="Q78">
        <v>0</v>
      </c>
      <c r="R78">
        <v>0</v>
      </c>
      <c r="S78">
        <v>0</v>
      </c>
      <c r="T78">
        <v>0</v>
      </c>
      <c r="U78" s="115">
        <f t="shared" si="9"/>
        <v>160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160</v>
      </c>
      <c r="E79">
        <f>BAWANA!AO79</f>
        <v>0</v>
      </c>
      <c r="F79">
        <f t="shared" si="11"/>
        <v>728</v>
      </c>
      <c r="G79">
        <f t="shared" si="12"/>
        <v>160</v>
      </c>
      <c r="H79" s="113"/>
      <c r="I79">
        <f>BRPL_EOD!AK79+BRPL_EOD!AL79</f>
        <v>160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160</v>
      </c>
      <c r="O79" s="113">
        <f t="shared" si="8"/>
        <v>0</v>
      </c>
      <c r="P79">
        <v>160</v>
      </c>
      <c r="Q79">
        <v>0</v>
      </c>
      <c r="R79">
        <v>0</v>
      </c>
      <c r="S79">
        <v>0</v>
      </c>
      <c r="T79">
        <v>0</v>
      </c>
      <c r="U79" s="115">
        <f t="shared" si="9"/>
        <v>160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160</v>
      </c>
      <c r="E80">
        <f>BAWANA!AO80</f>
        <v>0</v>
      </c>
      <c r="F80">
        <f t="shared" si="11"/>
        <v>728</v>
      </c>
      <c r="G80">
        <f t="shared" si="12"/>
        <v>160</v>
      </c>
      <c r="H80" s="113"/>
      <c r="I80">
        <f>BRPL_EOD!AK80+BRPL_EOD!AL80</f>
        <v>160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160</v>
      </c>
      <c r="O80" s="113">
        <f t="shared" si="8"/>
        <v>0</v>
      </c>
      <c r="P80">
        <v>160</v>
      </c>
      <c r="Q80">
        <v>0</v>
      </c>
      <c r="R80">
        <v>0</v>
      </c>
      <c r="S80">
        <v>0</v>
      </c>
      <c r="T80">
        <v>0</v>
      </c>
      <c r="U80" s="115">
        <f t="shared" si="9"/>
        <v>160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160</v>
      </c>
      <c r="E81">
        <f>BAWANA!AO81</f>
        <v>0</v>
      </c>
      <c r="F81">
        <f t="shared" si="11"/>
        <v>728</v>
      </c>
      <c r="G81">
        <f t="shared" si="12"/>
        <v>160</v>
      </c>
      <c r="H81" s="113"/>
      <c r="I81">
        <f>BRPL_EOD!AK81+BRPL_EOD!AL81</f>
        <v>160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160</v>
      </c>
      <c r="O81" s="113">
        <f t="shared" si="8"/>
        <v>0</v>
      </c>
      <c r="P81">
        <v>160</v>
      </c>
      <c r="Q81">
        <v>0</v>
      </c>
      <c r="R81">
        <v>0</v>
      </c>
      <c r="S81">
        <v>0</v>
      </c>
      <c r="T81">
        <v>0</v>
      </c>
      <c r="U81" s="115">
        <f t="shared" si="9"/>
        <v>160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160</v>
      </c>
      <c r="E82">
        <f>BAWANA!AO82</f>
        <v>0</v>
      </c>
      <c r="F82">
        <f t="shared" si="11"/>
        <v>728</v>
      </c>
      <c r="G82">
        <f t="shared" si="12"/>
        <v>160</v>
      </c>
      <c r="H82" s="113"/>
      <c r="I82">
        <f>BRPL_EOD!AK82+BRPL_EOD!AL82</f>
        <v>160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160</v>
      </c>
      <c r="O82" s="113">
        <f t="shared" si="8"/>
        <v>0</v>
      </c>
      <c r="P82">
        <v>160</v>
      </c>
      <c r="Q82">
        <v>0</v>
      </c>
      <c r="R82">
        <v>0</v>
      </c>
      <c r="S82">
        <v>0</v>
      </c>
      <c r="T82">
        <v>0</v>
      </c>
      <c r="U82" s="115">
        <f t="shared" si="9"/>
        <v>160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230</v>
      </c>
      <c r="E83">
        <f>BAWANA!AO83</f>
        <v>0</v>
      </c>
      <c r="F83">
        <f t="shared" si="11"/>
        <v>728</v>
      </c>
      <c r="G83">
        <f t="shared" si="12"/>
        <v>230</v>
      </c>
      <c r="H83" s="113"/>
      <c r="I83">
        <f>BRPL_EOD!AK83+BRPL_EOD!AL83</f>
        <v>230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230</v>
      </c>
      <c r="O83" s="113">
        <f t="shared" si="8"/>
        <v>0</v>
      </c>
      <c r="P83">
        <v>230</v>
      </c>
      <c r="Q83">
        <v>0</v>
      </c>
      <c r="R83">
        <v>0</v>
      </c>
      <c r="S83">
        <v>0</v>
      </c>
      <c r="T83">
        <v>0</v>
      </c>
      <c r="U83" s="115">
        <f t="shared" si="9"/>
        <v>230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230</v>
      </c>
      <c r="E84">
        <f>BAWANA!AO84</f>
        <v>0</v>
      </c>
      <c r="F84">
        <f t="shared" si="11"/>
        <v>728</v>
      </c>
      <c r="G84">
        <f t="shared" si="12"/>
        <v>230</v>
      </c>
      <c r="H84" s="113"/>
      <c r="I84">
        <f>BRPL_EOD!AK84+BRPL_EOD!AL84</f>
        <v>230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230</v>
      </c>
      <c r="O84" s="113">
        <f t="shared" si="8"/>
        <v>0</v>
      </c>
      <c r="P84">
        <v>230</v>
      </c>
      <c r="Q84">
        <v>0</v>
      </c>
      <c r="R84">
        <v>0</v>
      </c>
      <c r="S84">
        <v>0</v>
      </c>
      <c r="T84">
        <v>0</v>
      </c>
      <c r="U84" s="115">
        <f t="shared" si="9"/>
        <v>230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230</v>
      </c>
      <c r="E85">
        <f>BAWANA!AO85</f>
        <v>0</v>
      </c>
      <c r="F85">
        <f t="shared" si="11"/>
        <v>728</v>
      </c>
      <c r="G85">
        <f t="shared" si="12"/>
        <v>230</v>
      </c>
      <c r="H85" s="113"/>
      <c r="I85">
        <f>BRPL_EOD!AK85+BRPL_EOD!AL85</f>
        <v>230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230</v>
      </c>
      <c r="O85" s="113">
        <f t="shared" si="8"/>
        <v>0</v>
      </c>
      <c r="P85">
        <v>230</v>
      </c>
      <c r="Q85">
        <v>0</v>
      </c>
      <c r="R85">
        <v>0</v>
      </c>
      <c r="S85">
        <v>0</v>
      </c>
      <c r="T85">
        <v>0</v>
      </c>
      <c r="U85" s="115">
        <f t="shared" si="9"/>
        <v>230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230</v>
      </c>
      <c r="E86">
        <f>BAWANA!AO86</f>
        <v>0</v>
      </c>
      <c r="F86">
        <f t="shared" si="11"/>
        <v>728</v>
      </c>
      <c r="G86">
        <f t="shared" si="12"/>
        <v>230</v>
      </c>
      <c r="H86" s="113"/>
      <c r="I86">
        <f>BRPL_EOD!AK86+BRPL_EOD!AL86</f>
        <v>230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230</v>
      </c>
      <c r="O86" s="113">
        <f t="shared" si="8"/>
        <v>0</v>
      </c>
      <c r="P86">
        <v>230</v>
      </c>
      <c r="Q86">
        <v>0</v>
      </c>
      <c r="R86">
        <v>0</v>
      </c>
      <c r="S86">
        <v>0</v>
      </c>
      <c r="T86">
        <v>0</v>
      </c>
      <c r="U86" s="115">
        <f t="shared" si="9"/>
        <v>230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283.26499999999999</v>
      </c>
      <c r="E87">
        <f>BAWANA!AO87</f>
        <v>0</v>
      </c>
      <c r="F87">
        <f t="shared" si="11"/>
        <v>728</v>
      </c>
      <c r="G87">
        <f t="shared" si="12"/>
        <v>283.26499999999999</v>
      </c>
      <c r="H87" s="113"/>
      <c r="I87">
        <f>BRPL_EOD!AK87+BRPL_EOD!AL87</f>
        <v>283.26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283.26</v>
      </c>
      <c r="O87" s="113">
        <f t="shared" si="8"/>
        <v>4.9999999999954525E-3</v>
      </c>
      <c r="P87">
        <v>283.26499999999999</v>
      </c>
      <c r="Q87">
        <v>0</v>
      </c>
      <c r="R87">
        <v>0</v>
      </c>
      <c r="S87">
        <v>0</v>
      </c>
      <c r="T87">
        <v>0</v>
      </c>
      <c r="U87" s="115">
        <f t="shared" si="9"/>
        <v>283.26499999999999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283.26499999999999</v>
      </c>
      <c r="E88">
        <f>BAWANA!AO88</f>
        <v>0</v>
      </c>
      <c r="F88">
        <f t="shared" si="11"/>
        <v>728</v>
      </c>
      <c r="G88">
        <f t="shared" si="12"/>
        <v>283.26499999999999</v>
      </c>
      <c r="H88" s="113"/>
      <c r="I88">
        <f>BRPL_EOD!AK88+BRPL_EOD!AL88</f>
        <v>283.26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283.26</v>
      </c>
      <c r="O88" s="113">
        <f t="shared" si="8"/>
        <v>4.9999999999954525E-3</v>
      </c>
      <c r="P88">
        <v>283.26499999999999</v>
      </c>
      <c r="Q88">
        <v>0</v>
      </c>
      <c r="R88">
        <v>0</v>
      </c>
      <c r="S88">
        <v>0</v>
      </c>
      <c r="T88">
        <v>0</v>
      </c>
      <c r="U88" s="115">
        <f t="shared" si="9"/>
        <v>283.26499999999999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283.26499999999999</v>
      </c>
      <c r="E89">
        <f>BAWANA!AO89</f>
        <v>0</v>
      </c>
      <c r="F89">
        <f t="shared" si="11"/>
        <v>728</v>
      </c>
      <c r="G89">
        <f t="shared" si="12"/>
        <v>283.26499999999999</v>
      </c>
      <c r="H89" s="113"/>
      <c r="I89">
        <f>BRPL_EOD!AK89+BRPL_EOD!AL89</f>
        <v>283.26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283.26</v>
      </c>
      <c r="O89" s="113">
        <f t="shared" si="8"/>
        <v>4.9999999999954525E-3</v>
      </c>
      <c r="P89">
        <v>283.26499999999999</v>
      </c>
      <c r="Q89">
        <v>0</v>
      </c>
      <c r="R89">
        <v>0</v>
      </c>
      <c r="S89">
        <v>0</v>
      </c>
      <c r="T89">
        <v>0</v>
      </c>
      <c r="U89" s="115">
        <f t="shared" si="9"/>
        <v>283.26499999999999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283.26499999999999</v>
      </c>
      <c r="E90">
        <f>BAWANA!AO90</f>
        <v>0</v>
      </c>
      <c r="F90">
        <f t="shared" si="11"/>
        <v>728</v>
      </c>
      <c r="G90">
        <f t="shared" si="12"/>
        <v>283.26499999999999</v>
      </c>
      <c r="H90" s="113"/>
      <c r="I90">
        <f>BRPL_EOD!AK90+BRPL_EOD!AL90</f>
        <v>283.26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283.26</v>
      </c>
      <c r="O90" s="113">
        <f t="shared" si="8"/>
        <v>4.9999999999954525E-3</v>
      </c>
      <c r="P90">
        <v>283.26499999999999</v>
      </c>
      <c r="Q90">
        <v>0</v>
      </c>
      <c r="R90">
        <v>0</v>
      </c>
      <c r="S90">
        <v>0</v>
      </c>
      <c r="T90">
        <v>0</v>
      </c>
      <c r="U90" s="115">
        <f t="shared" si="9"/>
        <v>283.26499999999999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283.26499999999999</v>
      </c>
      <c r="E91">
        <f>BAWANA!AO91</f>
        <v>0</v>
      </c>
      <c r="F91">
        <f t="shared" si="11"/>
        <v>728</v>
      </c>
      <c r="G91">
        <f t="shared" si="12"/>
        <v>283.26499999999999</v>
      </c>
      <c r="H91" s="113"/>
      <c r="I91">
        <f>BRPL_EOD!AK91+BRPL_EOD!AL91</f>
        <v>283.26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283.26</v>
      </c>
      <c r="O91" s="113">
        <f t="shared" si="8"/>
        <v>4.9999999999954525E-3</v>
      </c>
      <c r="P91">
        <v>283.26499999999999</v>
      </c>
      <c r="Q91">
        <v>0</v>
      </c>
      <c r="R91">
        <v>0</v>
      </c>
      <c r="S91">
        <v>0</v>
      </c>
      <c r="T91">
        <v>0</v>
      </c>
      <c r="U91" s="115">
        <f t="shared" si="9"/>
        <v>283.26499999999999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283.26499999999999</v>
      </c>
      <c r="E92">
        <f>BAWANA!AO92</f>
        <v>0</v>
      </c>
      <c r="F92">
        <f t="shared" si="11"/>
        <v>728</v>
      </c>
      <c r="G92">
        <f t="shared" si="12"/>
        <v>283.26499999999999</v>
      </c>
      <c r="H92" s="113"/>
      <c r="I92">
        <f>BRPL_EOD!AK92+BRPL_EOD!AL92</f>
        <v>283.26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283.26</v>
      </c>
      <c r="O92" s="113">
        <f t="shared" si="8"/>
        <v>4.9999999999954525E-3</v>
      </c>
      <c r="P92">
        <v>283.26499999999999</v>
      </c>
      <c r="Q92">
        <v>0</v>
      </c>
      <c r="R92">
        <v>0</v>
      </c>
      <c r="S92">
        <v>0</v>
      </c>
      <c r="T92">
        <v>0</v>
      </c>
      <c r="U92" s="115">
        <f t="shared" si="9"/>
        <v>283.26499999999999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283.26499999999999</v>
      </c>
      <c r="E93">
        <f>BAWANA!AO93</f>
        <v>0</v>
      </c>
      <c r="F93">
        <f t="shared" si="11"/>
        <v>728</v>
      </c>
      <c r="G93">
        <f t="shared" si="12"/>
        <v>283.26499999999999</v>
      </c>
      <c r="H93" s="113"/>
      <c r="I93">
        <f>BRPL_EOD!AK93+BRPL_EOD!AL93</f>
        <v>283.26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283.26</v>
      </c>
      <c r="O93" s="113">
        <f t="shared" si="8"/>
        <v>4.9999999999954525E-3</v>
      </c>
      <c r="P93">
        <v>283.26499999999999</v>
      </c>
      <c r="Q93">
        <v>0</v>
      </c>
      <c r="R93">
        <v>0</v>
      </c>
      <c r="S93">
        <v>0</v>
      </c>
      <c r="T93">
        <v>0</v>
      </c>
      <c r="U93" s="115">
        <f t="shared" si="9"/>
        <v>283.26499999999999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283.26499999999999</v>
      </c>
      <c r="E94">
        <f>BAWANA!AO94</f>
        <v>0</v>
      </c>
      <c r="F94">
        <f t="shared" si="11"/>
        <v>728</v>
      </c>
      <c r="G94">
        <f t="shared" si="12"/>
        <v>283.26499999999999</v>
      </c>
      <c r="H94" s="113"/>
      <c r="I94">
        <f>BRPL_EOD!AK94+BRPL_EOD!AL94</f>
        <v>283.26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283.26</v>
      </c>
      <c r="O94" s="113">
        <f t="shared" si="8"/>
        <v>4.9999999999954525E-3</v>
      </c>
      <c r="P94">
        <v>283.26499999999999</v>
      </c>
      <c r="Q94">
        <v>0</v>
      </c>
      <c r="R94">
        <v>0</v>
      </c>
      <c r="S94">
        <v>0</v>
      </c>
      <c r="T94">
        <v>0</v>
      </c>
      <c r="U94" s="115">
        <f t="shared" si="9"/>
        <v>283.26499999999999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283.26499999999999</v>
      </c>
      <c r="E95">
        <f>BAWANA!AO95</f>
        <v>0</v>
      </c>
      <c r="F95">
        <f t="shared" si="11"/>
        <v>728</v>
      </c>
      <c r="G95">
        <f t="shared" si="12"/>
        <v>283.26499999999999</v>
      </c>
      <c r="H95" s="113"/>
      <c r="I95">
        <f>BRPL_EOD!AK95+BRPL_EOD!AL95</f>
        <v>283.26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283.26</v>
      </c>
      <c r="O95" s="113">
        <f t="shared" si="8"/>
        <v>4.9999999999954525E-3</v>
      </c>
      <c r="P95">
        <v>283.26499999999999</v>
      </c>
      <c r="Q95">
        <v>0</v>
      </c>
      <c r="R95">
        <v>0</v>
      </c>
      <c r="S95">
        <v>0</v>
      </c>
      <c r="T95">
        <v>0</v>
      </c>
      <c r="U95" s="115">
        <f t="shared" si="9"/>
        <v>283.26499999999999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283.26499999999999</v>
      </c>
      <c r="E96">
        <f>BAWANA!AO96</f>
        <v>0</v>
      </c>
      <c r="F96">
        <f t="shared" si="11"/>
        <v>728</v>
      </c>
      <c r="G96">
        <f t="shared" si="12"/>
        <v>283.26499999999999</v>
      </c>
      <c r="H96" s="113"/>
      <c r="I96">
        <f>BRPL_EOD!AK96+BRPL_EOD!AL96</f>
        <v>283.26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283.26</v>
      </c>
      <c r="O96" s="113">
        <f t="shared" si="8"/>
        <v>4.9999999999954525E-3</v>
      </c>
      <c r="P96">
        <v>283.26499999999999</v>
      </c>
      <c r="Q96">
        <v>0</v>
      </c>
      <c r="R96">
        <v>0</v>
      </c>
      <c r="S96">
        <v>0</v>
      </c>
      <c r="T96">
        <v>0</v>
      </c>
      <c r="U96" s="115">
        <f t="shared" si="9"/>
        <v>283.26499999999999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230</v>
      </c>
      <c r="E97">
        <f>BAWANA!AO97</f>
        <v>0</v>
      </c>
      <c r="F97">
        <f t="shared" si="11"/>
        <v>728</v>
      </c>
      <c r="G97">
        <f t="shared" si="12"/>
        <v>230</v>
      </c>
      <c r="H97" s="113"/>
      <c r="I97">
        <f>BRPL_EOD!AK97+BRPL_EOD!AL97</f>
        <v>230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230</v>
      </c>
      <c r="O97" s="113">
        <f t="shared" si="8"/>
        <v>0</v>
      </c>
      <c r="P97">
        <v>230</v>
      </c>
      <c r="Q97">
        <v>0</v>
      </c>
      <c r="R97">
        <v>0</v>
      </c>
      <c r="S97">
        <v>0</v>
      </c>
      <c r="T97">
        <v>0</v>
      </c>
      <c r="U97" s="115">
        <f t="shared" si="9"/>
        <v>230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230</v>
      </c>
      <c r="E98">
        <f>BAWANA!AO98</f>
        <v>0</v>
      </c>
      <c r="F98">
        <f t="shared" si="11"/>
        <v>728</v>
      </c>
      <c r="G98">
        <f t="shared" si="12"/>
        <v>230</v>
      </c>
      <c r="H98" s="113"/>
      <c r="I98">
        <f>BRPL_EOD!AK98+BRPL_EOD!AL98</f>
        <v>230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230</v>
      </c>
      <c r="O98" s="113">
        <f t="shared" si="8"/>
        <v>0</v>
      </c>
      <c r="P98">
        <v>230</v>
      </c>
      <c r="Q98">
        <v>0</v>
      </c>
      <c r="R98">
        <v>0</v>
      </c>
      <c r="S98">
        <v>0</v>
      </c>
      <c r="T98">
        <v>0</v>
      </c>
      <c r="U98" s="115">
        <f t="shared" si="9"/>
        <v>230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21.84</v>
      </c>
      <c r="C99" s="115">
        <f t="shared" ref="C99:U99" si="14">SUM(C3:C98)/4000</f>
        <v>0</v>
      </c>
      <c r="D99" s="115">
        <f t="shared" si="14"/>
        <v>4.3622699999999988</v>
      </c>
      <c r="E99" s="115">
        <f t="shared" si="14"/>
        <v>0</v>
      </c>
      <c r="F99" s="115">
        <f t="shared" si="14"/>
        <v>17.472000000000001</v>
      </c>
      <c r="G99" s="115">
        <f t="shared" si="14"/>
        <v>4.3622699999999988</v>
      </c>
      <c r="H99" s="115"/>
      <c r="I99" s="115">
        <f t="shared" si="14"/>
        <v>4.3622575000000001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4.3622575000000001</v>
      </c>
      <c r="O99" s="115">
        <f t="shared" si="14"/>
        <v>1.2499999999988632E-5</v>
      </c>
      <c r="P99" s="115">
        <f t="shared" si="14"/>
        <v>4.3622699999999988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4.3622699999999988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31.94</v>
      </c>
      <c r="E3">
        <v>0</v>
      </c>
      <c r="F3">
        <v>0</v>
      </c>
      <c r="G3">
        <v>60.89</v>
      </c>
      <c r="H3">
        <v>0</v>
      </c>
      <c r="I3">
        <v>0</v>
      </c>
      <c r="J3">
        <v>79.48</v>
      </c>
      <c r="K3">
        <v>685.78</v>
      </c>
      <c r="L3">
        <v>413.81</v>
      </c>
      <c r="M3">
        <v>43.21</v>
      </c>
      <c r="N3">
        <v>121.71</v>
      </c>
      <c r="O3">
        <v>127.6</v>
      </c>
      <c r="P3">
        <v>101.27</v>
      </c>
      <c r="Q3">
        <v>18.05</v>
      </c>
      <c r="R3">
        <v>35.159999999999997</v>
      </c>
      <c r="S3">
        <v>27.05</v>
      </c>
      <c r="T3">
        <v>1.62</v>
      </c>
      <c r="U3">
        <v>405</v>
      </c>
      <c r="V3">
        <v>14.3</v>
      </c>
      <c r="W3">
        <v>32.17</v>
      </c>
      <c r="X3">
        <v>148.30000000000001</v>
      </c>
      <c r="Y3">
        <v>0</v>
      </c>
      <c r="Z3">
        <v>13.04</v>
      </c>
      <c r="AA3">
        <v>42.15</v>
      </c>
      <c r="AB3">
        <v>44.22</v>
      </c>
      <c r="AC3">
        <v>32.08</v>
      </c>
      <c r="AD3">
        <v>40.4</v>
      </c>
      <c r="AE3">
        <v>36.36</v>
      </c>
      <c r="AF3">
        <v>38.64</v>
      </c>
      <c r="AG3">
        <v>44.86</v>
      </c>
      <c r="AH3">
        <v>167.1</v>
      </c>
      <c r="AI3">
        <v>30.92</v>
      </c>
      <c r="AJ3">
        <v>0</v>
      </c>
      <c r="AK3">
        <v>60.53</v>
      </c>
      <c r="AL3">
        <v>83.67</v>
      </c>
      <c r="AM3">
        <v>17.37</v>
      </c>
      <c r="AN3">
        <v>0.41</v>
      </c>
      <c r="AO3">
        <v>10.35</v>
      </c>
      <c r="AP3">
        <v>10.89</v>
      </c>
      <c r="AQ3">
        <v>53.16</v>
      </c>
      <c r="AR3">
        <v>46.37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3190.58</v>
      </c>
    </row>
    <row r="4" spans="1:121">
      <c r="A4" t="s">
        <v>46</v>
      </c>
      <c r="B4">
        <v>0</v>
      </c>
      <c r="C4">
        <v>0</v>
      </c>
      <c r="D4">
        <v>31.94</v>
      </c>
      <c r="E4">
        <v>0</v>
      </c>
      <c r="F4">
        <v>0</v>
      </c>
      <c r="G4">
        <v>60.89</v>
      </c>
      <c r="H4">
        <v>0</v>
      </c>
      <c r="I4">
        <v>0</v>
      </c>
      <c r="J4">
        <v>79.48</v>
      </c>
      <c r="K4">
        <v>685.78</v>
      </c>
      <c r="L4">
        <v>413.81</v>
      </c>
      <c r="M4">
        <v>43.21</v>
      </c>
      <c r="N4">
        <v>121.71</v>
      </c>
      <c r="O4">
        <v>127.6</v>
      </c>
      <c r="P4">
        <v>101.27</v>
      </c>
      <c r="Q4">
        <v>18.05</v>
      </c>
      <c r="R4">
        <v>35.159999999999997</v>
      </c>
      <c r="S4">
        <v>27.05</v>
      </c>
      <c r="T4">
        <v>1.62</v>
      </c>
      <c r="U4">
        <v>405</v>
      </c>
      <c r="V4">
        <v>14.3</v>
      </c>
      <c r="W4">
        <v>32.17</v>
      </c>
      <c r="X4">
        <v>148.30000000000001</v>
      </c>
      <c r="Y4">
        <v>0</v>
      </c>
      <c r="Z4">
        <v>13.04</v>
      </c>
      <c r="AA4">
        <v>42.15</v>
      </c>
      <c r="AB4">
        <v>44.22</v>
      </c>
      <c r="AC4">
        <v>32.08</v>
      </c>
      <c r="AD4">
        <v>40.4</v>
      </c>
      <c r="AE4">
        <v>36.36</v>
      </c>
      <c r="AF4">
        <v>38.64</v>
      </c>
      <c r="AG4">
        <v>44.86</v>
      </c>
      <c r="AH4">
        <v>167.1</v>
      </c>
      <c r="AI4">
        <v>30.92</v>
      </c>
      <c r="AJ4">
        <v>0</v>
      </c>
      <c r="AK4">
        <v>60.53</v>
      </c>
      <c r="AL4">
        <v>83.67</v>
      </c>
      <c r="AM4">
        <v>17.37</v>
      </c>
      <c r="AN4">
        <v>0.41</v>
      </c>
      <c r="AO4">
        <v>10.35</v>
      </c>
      <c r="AP4">
        <v>10.89</v>
      </c>
      <c r="AQ4">
        <v>53.16</v>
      </c>
      <c r="AR4">
        <v>46.37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3190.58</v>
      </c>
    </row>
    <row r="5" spans="1:121">
      <c r="A5" t="s">
        <v>47</v>
      </c>
      <c r="B5">
        <v>0</v>
      </c>
      <c r="C5">
        <v>0</v>
      </c>
      <c r="D5">
        <v>31.94</v>
      </c>
      <c r="E5">
        <v>0</v>
      </c>
      <c r="F5">
        <v>0</v>
      </c>
      <c r="G5">
        <v>60.89</v>
      </c>
      <c r="H5">
        <v>0</v>
      </c>
      <c r="I5">
        <v>0</v>
      </c>
      <c r="J5">
        <v>79.48</v>
      </c>
      <c r="K5">
        <v>685.78</v>
      </c>
      <c r="L5">
        <v>413.81</v>
      </c>
      <c r="M5">
        <v>43.21</v>
      </c>
      <c r="N5">
        <v>121.71</v>
      </c>
      <c r="O5">
        <v>127.6</v>
      </c>
      <c r="P5">
        <v>101.27</v>
      </c>
      <c r="Q5">
        <v>18.05</v>
      </c>
      <c r="R5">
        <v>35.159999999999997</v>
      </c>
      <c r="S5">
        <v>27.05</v>
      </c>
      <c r="T5">
        <v>1.62</v>
      </c>
      <c r="U5">
        <v>405</v>
      </c>
      <c r="V5">
        <v>11.12</v>
      </c>
      <c r="W5">
        <v>32.17</v>
      </c>
      <c r="X5">
        <v>138.46</v>
      </c>
      <c r="Y5">
        <v>0</v>
      </c>
      <c r="Z5">
        <v>13.04</v>
      </c>
      <c r="AA5">
        <v>42.15</v>
      </c>
      <c r="AB5">
        <v>44.22</v>
      </c>
      <c r="AC5">
        <v>32.08</v>
      </c>
      <c r="AD5">
        <v>40.4</v>
      </c>
      <c r="AE5">
        <v>36.36</v>
      </c>
      <c r="AF5">
        <v>28.98</v>
      </c>
      <c r="AG5">
        <v>44.86</v>
      </c>
      <c r="AH5">
        <v>167.1</v>
      </c>
      <c r="AI5">
        <v>30.92</v>
      </c>
      <c r="AJ5">
        <v>0</v>
      </c>
      <c r="AK5">
        <v>60.53</v>
      </c>
      <c r="AL5">
        <v>83.67</v>
      </c>
      <c r="AM5">
        <v>17.37</v>
      </c>
      <c r="AN5">
        <v>0.41</v>
      </c>
      <c r="AO5">
        <v>10.35</v>
      </c>
      <c r="AP5">
        <v>10.89</v>
      </c>
      <c r="AQ5">
        <v>53.16</v>
      </c>
      <c r="AR5">
        <v>46.37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3167.8999999999996</v>
      </c>
    </row>
    <row r="6" spans="1:121">
      <c r="A6" t="s">
        <v>48</v>
      </c>
      <c r="B6">
        <v>0</v>
      </c>
      <c r="C6">
        <v>0</v>
      </c>
      <c r="D6">
        <v>31.94</v>
      </c>
      <c r="E6">
        <v>0</v>
      </c>
      <c r="F6">
        <v>0</v>
      </c>
      <c r="G6">
        <v>60.89</v>
      </c>
      <c r="H6">
        <v>0</v>
      </c>
      <c r="I6">
        <v>0</v>
      </c>
      <c r="J6">
        <v>79.48</v>
      </c>
      <c r="K6">
        <v>685.78</v>
      </c>
      <c r="L6">
        <v>413.81</v>
      </c>
      <c r="M6">
        <v>43.21</v>
      </c>
      <c r="N6">
        <v>121.71</v>
      </c>
      <c r="O6">
        <v>127.6</v>
      </c>
      <c r="P6">
        <v>101.27</v>
      </c>
      <c r="Q6">
        <v>18.05</v>
      </c>
      <c r="R6">
        <v>35.159999999999997</v>
      </c>
      <c r="S6">
        <v>27.05</v>
      </c>
      <c r="T6">
        <v>1.62</v>
      </c>
      <c r="U6">
        <v>405</v>
      </c>
      <c r="V6">
        <v>11.12</v>
      </c>
      <c r="W6">
        <v>32.17</v>
      </c>
      <c r="X6">
        <v>138.46</v>
      </c>
      <c r="Y6">
        <v>0</v>
      </c>
      <c r="Z6">
        <v>13.04</v>
      </c>
      <c r="AA6">
        <v>42.15</v>
      </c>
      <c r="AB6">
        <v>44.22</v>
      </c>
      <c r="AC6">
        <v>32.08</v>
      </c>
      <c r="AD6">
        <v>40.4</v>
      </c>
      <c r="AE6">
        <v>36.36</v>
      </c>
      <c r="AF6">
        <v>28.98</v>
      </c>
      <c r="AG6">
        <v>44.86</v>
      </c>
      <c r="AH6">
        <v>167.1</v>
      </c>
      <c r="AI6">
        <v>30.92</v>
      </c>
      <c r="AJ6">
        <v>0</v>
      </c>
      <c r="AK6">
        <v>60.53</v>
      </c>
      <c r="AL6">
        <v>83.67</v>
      </c>
      <c r="AM6">
        <v>17.37</v>
      </c>
      <c r="AN6">
        <v>0.41</v>
      </c>
      <c r="AO6">
        <v>10.35</v>
      </c>
      <c r="AP6">
        <v>10.89</v>
      </c>
      <c r="AQ6">
        <v>53.16</v>
      </c>
      <c r="AR6">
        <v>35.33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3156.8599999999997</v>
      </c>
    </row>
    <row r="7" spans="1:121">
      <c r="A7" t="s">
        <v>49</v>
      </c>
      <c r="B7">
        <v>0</v>
      </c>
      <c r="C7">
        <v>0</v>
      </c>
      <c r="D7">
        <v>31.94</v>
      </c>
      <c r="E7">
        <v>0</v>
      </c>
      <c r="F7">
        <v>0</v>
      </c>
      <c r="G7">
        <v>60.89</v>
      </c>
      <c r="H7">
        <v>0</v>
      </c>
      <c r="I7">
        <v>0</v>
      </c>
      <c r="J7">
        <v>79.48</v>
      </c>
      <c r="K7">
        <v>685.78</v>
      </c>
      <c r="L7">
        <v>413.81</v>
      </c>
      <c r="M7">
        <v>43.21</v>
      </c>
      <c r="N7">
        <v>121.71</v>
      </c>
      <c r="O7">
        <v>127.6</v>
      </c>
      <c r="P7">
        <v>101.27</v>
      </c>
      <c r="Q7">
        <v>18.05</v>
      </c>
      <c r="R7">
        <v>35.159999999999997</v>
      </c>
      <c r="S7">
        <v>27.05</v>
      </c>
      <c r="T7">
        <v>1.62</v>
      </c>
      <c r="U7">
        <v>405</v>
      </c>
      <c r="V7">
        <v>11.12</v>
      </c>
      <c r="W7">
        <v>32.17</v>
      </c>
      <c r="X7">
        <v>138.46</v>
      </c>
      <c r="Y7">
        <v>0</v>
      </c>
      <c r="Z7">
        <v>13.04</v>
      </c>
      <c r="AA7">
        <v>42.15</v>
      </c>
      <c r="AB7">
        <v>44.22</v>
      </c>
      <c r="AC7">
        <v>32.08</v>
      </c>
      <c r="AD7">
        <v>40.4</v>
      </c>
      <c r="AE7">
        <v>36.36</v>
      </c>
      <c r="AF7">
        <v>28.98</v>
      </c>
      <c r="AG7">
        <v>44.86</v>
      </c>
      <c r="AH7">
        <v>167.1</v>
      </c>
      <c r="AI7">
        <v>35.14</v>
      </c>
      <c r="AJ7">
        <v>0</v>
      </c>
      <c r="AK7">
        <v>60.53</v>
      </c>
      <c r="AL7">
        <v>83.67</v>
      </c>
      <c r="AM7">
        <v>17.37</v>
      </c>
      <c r="AN7">
        <v>0.41</v>
      </c>
      <c r="AO7">
        <v>10.35</v>
      </c>
      <c r="AP7">
        <v>9.74</v>
      </c>
      <c r="AQ7">
        <v>53.16</v>
      </c>
      <c r="AR7">
        <v>34.229999999999997</v>
      </c>
      <c r="AS7">
        <v>36.049999999999997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3158.8299999999995</v>
      </c>
    </row>
    <row r="8" spans="1:121">
      <c r="A8" t="s">
        <v>50</v>
      </c>
      <c r="B8">
        <v>0</v>
      </c>
      <c r="C8">
        <v>0</v>
      </c>
      <c r="D8">
        <v>31.94</v>
      </c>
      <c r="E8">
        <v>0</v>
      </c>
      <c r="F8">
        <v>0</v>
      </c>
      <c r="G8">
        <v>60.89</v>
      </c>
      <c r="H8">
        <v>0</v>
      </c>
      <c r="I8">
        <v>0</v>
      </c>
      <c r="J8">
        <v>79.48</v>
      </c>
      <c r="K8">
        <v>685.78</v>
      </c>
      <c r="L8">
        <v>413.81</v>
      </c>
      <c r="M8">
        <v>43.21</v>
      </c>
      <c r="N8">
        <v>121.71</v>
      </c>
      <c r="O8">
        <v>127.6</v>
      </c>
      <c r="P8">
        <v>101.27</v>
      </c>
      <c r="Q8">
        <v>18.05</v>
      </c>
      <c r="R8">
        <v>35.159999999999997</v>
      </c>
      <c r="S8">
        <v>27.05</v>
      </c>
      <c r="T8">
        <v>1.62</v>
      </c>
      <c r="U8">
        <v>405</v>
      </c>
      <c r="V8">
        <v>11.12</v>
      </c>
      <c r="W8">
        <v>32.17</v>
      </c>
      <c r="X8">
        <v>138.46</v>
      </c>
      <c r="Y8">
        <v>0</v>
      </c>
      <c r="Z8">
        <v>13.04</v>
      </c>
      <c r="AA8">
        <v>42.15</v>
      </c>
      <c r="AB8">
        <v>44.22</v>
      </c>
      <c r="AC8">
        <v>32.08</v>
      </c>
      <c r="AD8">
        <v>40.4</v>
      </c>
      <c r="AE8">
        <v>36.36</v>
      </c>
      <c r="AF8">
        <v>28.98</v>
      </c>
      <c r="AG8">
        <v>44.86</v>
      </c>
      <c r="AH8">
        <v>167.1</v>
      </c>
      <c r="AI8">
        <v>35.14</v>
      </c>
      <c r="AJ8">
        <v>0</v>
      </c>
      <c r="AK8">
        <v>60.53</v>
      </c>
      <c r="AL8">
        <v>83.67</v>
      </c>
      <c r="AM8">
        <v>17.37</v>
      </c>
      <c r="AN8">
        <v>0.41</v>
      </c>
      <c r="AO8">
        <v>10.35</v>
      </c>
      <c r="AP8">
        <v>9.74</v>
      </c>
      <c r="AQ8">
        <v>53.16</v>
      </c>
      <c r="AR8">
        <v>34.229999999999997</v>
      </c>
      <c r="AS8">
        <v>36.049999999999997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3158.8299999999995</v>
      </c>
    </row>
    <row r="9" spans="1:121">
      <c r="A9" t="s">
        <v>51</v>
      </c>
      <c r="B9">
        <v>0</v>
      </c>
      <c r="C9">
        <v>0</v>
      </c>
      <c r="D9">
        <v>31.94</v>
      </c>
      <c r="E9">
        <v>0</v>
      </c>
      <c r="F9">
        <v>0</v>
      </c>
      <c r="G9">
        <v>60.89</v>
      </c>
      <c r="H9">
        <v>0</v>
      </c>
      <c r="I9">
        <v>0</v>
      </c>
      <c r="J9">
        <v>79.48</v>
      </c>
      <c r="K9">
        <v>685.78</v>
      </c>
      <c r="L9">
        <v>413.81</v>
      </c>
      <c r="M9">
        <v>43.21</v>
      </c>
      <c r="N9">
        <v>121.71</v>
      </c>
      <c r="O9">
        <v>127.6</v>
      </c>
      <c r="P9">
        <v>101.27</v>
      </c>
      <c r="Q9">
        <v>18.05</v>
      </c>
      <c r="R9">
        <v>35.159999999999997</v>
      </c>
      <c r="S9">
        <v>27.05</v>
      </c>
      <c r="T9">
        <v>1.62</v>
      </c>
      <c r="U9">
        <v>405</v>
      </c>
      <c r="V9">
        <v>11.12</v>
      </c>
      <c r="W9">
        <v>32.17</v>
      </c>
      <c r="X9">
        <v>138.46</v>
      </c>
      <c r="Y9">
        <v>0</v>
      </c>
      <c r="Z9">
        <v>13.04</v>
      </c>
      <c r="AA9">
        <v>42.15</v>
      </c>
      <c r="AB9">
        <v>44.22</v>
      </c>
      <c r="AC9">
        <v>32.08</v>
      </c>
      <c r="AD9">
        <v>40.4</v>
      </c>
      <c r="AE9">
        <v>36.36</v>
      </c>
      <c r="AF9">
        <v>28.98</v>
      </c>
      <c r="AG9">
        <v>44.86</v>
      </c>
      <c r="AH9">
        <v>167.1</v>
      </c>
      <c r="AI9">
        <v>35.14</v>
      </c>
      <c r="AJ9">
        <v>0</v>
      </c>
      <c r="AK9">
        <v>60.53</v>
      </c>
      <c r="AL9">
        <v>83.67</v>
      </c>
      <c r="AM9">
        <v>17.37</v>
      </c>
      <c r="AN9">
        <v>0.39</v>
      </c>
      <c r="AO9">
        <v>10.35</v>
      </c>
      <c r="AP9">
        <v>9.74</v>
      </c>
      <c r="AQ9">
        <v>53.16</v>
      </c>
      <c r="AR9">
        <v>34.229999999999997</v>
      </c>
      <c r="AS9">
        <v>20.68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3143.4399999999991</v>
      </c>
    </row>
    <row r="10" spans="1:121">
      <c r="A10" t="s">
        <v>52</v>
      </c>
      <c r="B10">
        <v>0</v>
      </c>
      <c r="C10">
        <v>0</v>
      </c>
      <c r="D10">
        <v>31.94</v>
      </c>
      <c r="E10">
        <v>0</v>
      </c>
      <c r="F10">
        <v>0</v>
      </c>
      <c r="G10">
        <v>60.89</v>
      </c>
      <c r="H10">
        <v>0</v>
      </c>
      <c r="I10">
        <v>0</v>
      </c>
      <c r="J10">
        <v>79.48</v>
      </c>
      <c r="K10">
        <v>685.78</v>
      </c>
      <c r="L10">
        <v>413.81</v>
      </c>
      <c r="M10">
        <v>43.21</v>
      </c>
      <c r="N10">
        <v>121.71</v>
      </c>
      <c r="O10">
        <v>127.6</v>
      </c>
      <c r="P10">
        <v>101.27</v>
      </c>
      <c r="Q10">
        <v>18.05</v>
      </c>
      <c r="R10">
        <v>35.11</v>
      </c>
      <c r="S10">
        <v>27.05</v>
      </c>
      <c r="T10">
        <v>1.62</v>
      </c>
      <c r="U10">
        <v>405</v>
      </c>
      <c r="V10">
        <v>11.12</v>
      </c>
      <c r="W10">
        <v>32.17</v>
      </c>
      <c r="X10">
        <v>138.46</v>
      </c>
      <c r="Y10">
        <v>0</v>
      </c>
      <c r="Z10">
        <v>13.04</v>
      </c>
      <c r="AA10">
        <v>42.15</v>
      </c>
      <c r="AB10">
        <v>44.22</v>
      </c>
      <c r="AC10">
        <v>32.08</v>
      </c>
      <c r="AD10">
        <v>40.4</v>
      </c>
      <c r="AE10">
        <v>36.36</v>
      </c>
      <c r="AF10">
        <v>28.98</v>
      </c>
      <c r="AG10">
        <v>44.86</v>
      </c>
      <c r="AH10">
        <v>167.1</v>
      </c>
      <c r="AI10">
        <v>35.14</v>
      </c>
      <c r="AJ10">
        <v>0</v>
      </c>
      <c r="AK10">
        <v>60.53</v>
      </c>
      <c r="AL10">
        <v>83.67</v>
      </c>
      <c r="AM10">
        <v>17.37</v>
      </c>
      <c r="AN10">
        <v>0.39</v>
      </c>
      <c r="AO10">
        <v>10.35</v>
      </c>
      <c r="AP10">
        <v>9.74</v>
      </c>
      <c r="AQ10">
        <v>53.16</v>
      </c>
      <c r="AR10">
        <v>34.229999999999997</v>
      </c>
      <c r="AS10">
        <v>20.68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3143.389999999999</v>
      </c>
    </row>
    <row r="11" spans="1:121">
      <c r="A11" t="s">
        <v>53</v>
      </c>
      <c r="B11">
        <v>0</v>
      </c>
      <c r="C11">
        <v>0</v>
      </c>
      <c r="D11">
        <v>31.94</v>
      </c>
      <c r="E11">
        <v>0</v>
      </c>
      <c r="F11">
        <v>0</v>
      </c>
      <c r="G11">
        <v>60.89</v>
      </c>
      <c r="H11">
        <v>0</v>
      </c>
      <c r="I11">
        <v>0</v>
      </c>
      <c r="J11">
        <v>79.48</v>
      </c>
      <c r="K11">
        <v>686.07</v>
      </c>
      <c r="L11">
        <v>413.81</v>
      </c>
      <c r="M11">
        <v>43.21</v>
      </c>
      <c r="N11">
        <v>121.71</v>
      </c>
      <c r="O11">
        <v>127.6</v>
      </c>
      <c r="P11">
        <v>101.27</v>
      </c>
      <c r="Q11">
        <v>18.05</v>
      </c>
      <c r="R11">
        <v>35.76</v>
      </c>
      <c r="S11">
        <v>27.05</v>
      </c>
      <c r="T11">
        <v>1.62</v>
      </c>
      <c r="U11">
        <v>405</v>
      </c>
      <c r="V11">
        <v>9.0299999999999994</v>
      </c>
      <c r="W11">
        <v>32.17</v>
      </c>
      <c r="X11">
        <v>138.46</v>
      </c>
      <c r="Y11">
        <v>0</v>
      </c>
      <c r="Z11">
        <v>13.04</v>
      </c>
      <c r="AA11">
        <v>42.15</v>
      </c>
      <c r="AB11">
        <v>44.22</v>
      </c>
      <c r="AC11">
        <v>32.08</v>
      </c>
      <c r="AD11">
        <v>40.4</v>
      </c>
      <c r="AE11">
        <v>36.36</v>
      </c>
      <c r="AF11">
        <v>28.98</v>
      </c>
      <c r="AG11">
        <v>44.86</v>
      </c>
      <c r="AH11">
        <v>167.1</v>
      </c>
      <c r="AI11">
        <v>30.92</v>
      </c>
      <c r="AJ11">
        <v>0</v>
      </c>
      <c r="AK11">
        <v>60.53</v>
      </c>
      <c r="AL11">
        <v>83.67</v>
      </c>
      <c r="AM11">
        <v>17.37</v>
      </c>
      <c r="AN11">
        <v>0.39</v>
      </c>
      <c r="AO11">
        <v>10.35</v>
      </c>
      <c r="AP11">
        <v>9.74</v>
      </c>
      <c r="AQ11">
        <v>53.16</v>
      </c>
      <c r="AR11">
        <v>34.229999999999997</v>
      </c>
      <c r="AS11">
        <v>20.68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3138.02</v>
      </c>
    </row>
    <row r="12" spans="1:121">
      <c r="A12" t="s">
        <v>54</v>
      </c>
      <c r="B12">
        <v>0</v>
      </c>
      <c r="C12">
        <v>0</v>
      </c>
      <c r="D12">
        <v>31.94</v>
      </c>
      <c r="E12">
        <v>0</v>
      </c>
      <c r="F12">
        <v>0</v>
      </c>
      <c r="G12">
        <v>60.89</v>
      </c>
      <c r="H12">
        <v>0</v>
      </c>
      <c r="I12">
        <v>0</v>
      </c>
      <c r="J12">
        <v>79.48</v>
      </c>
      <c r="K12">
        <v>686.07</v>
      </c>
      <c r="L12">
        <v>413.81</v>
      </c>
      <c r="M12">
        <v>43.21</v>
      </c>
      <c r="N12">
        <v>121.71</v>
      </c>
      <c r="O12">
        <v>127.6</v>
      </c>
      <c r="P12">
        <v>101.27</v>
      </c>
      <c r="Q12">
        <v>18.05</v>
      </c>
      <c r="R12">
        <v>35.76</v>
      </c>
      <c r="S12">
        <v>27.05</v>
      </c>
      <c r="T12">
        <v>1.62</v>
      </c>
      <c r="U12">
        <v>405</v>
      </c>
      <c r="V12">
        <v>9.0299999999999994</v>
      </c>
      <c r="W12">
        <v>32.17</v>
      </c>
      <c r="X12">
        <v>138.46</v>
      </c>
      <c r="Y12">
        <v>0</v>
      </c>
      <c r="Z12">
        <v>13.04</v>
      </c>
      <c r="AA12">
        <v>42.15</v>
      </c>
      <c r="AB12">
        <v>44.22</v>
      </c>
      <c r="AC12">
        <v>32.08</v>
      </c>
      <c r="AD12">
        <v>40.4</v>
      </c>
      <c r="AE12">
        <v>36.36</v>
      </c>
      <c r="AF12">
        <v>28.98</v>
      </c>
      <c r="AG12">
        <v>44.86</v>
      </c>
      <c r="AH12">
        <v>167.1</v>
      </c>
      <c r="AI12">
        <v>30.92</v>
      </c>
      <c r="AJ12">
        <v>0</v>
      </c>
      <c r="AK12">
        <v>60.53</v>
      </c>
      <c r="AL12">
        <v>83.67</v>
      </c>
      <c r="AM12">
        <v>17.37</v>
      </c>
      <c r="AN12">
        <v>0.39</v>
      </c>
      <c r="AO12">
        <v>10.35</v>
      </c>
      <c r="AP12">
        <v>9.74</v>
      </c>
      <c r="AQ12">
        <v>53.16</v>
      </c>
      <c r="AR12">
        <v>34.229999999999997</v>
      </c>
      <c r="AS12">
        <v>20.68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3138.02</v>
      </c>
    </row>
    <row r="13" spans="1:121">
      <c r="A13" t="s">
        <v>55</v>
      </c>
      <c r="B13">
        <v>0</v>
      </c>
      <c r="C13">
        <v>0</v>
      </c>
      <c r="D13">
        <v>31.94</v>
      </c>
      <c r="E13">
        <v>0</v>
      </c>
      <c r="F13">
        <v>0</v>
      </c>
      <c r="G13">
        <v>60.89</v>
      </c>
      <c r="H13">
        <v>0</v>
      </c>
      <c r="I13">
        <v>0</v>
      </c>
      <c r="J13">
        <v>79.48</v>
      </c>
      <c r="K13">
        <v>686.07</v>
      </c>
      <c r="L13">
        <v>413.81</v>
      </c>
      <c r="M13">
        <v>43.21</v>
      </c>
      <c r="N13">
        <v>121.71</v>
      </c>
      <c r="O13">
        <v>127.6</v>
      </c>
      <c r="P13">
        <v>101.27</v>
      </c>
      <c r="Q13">
        <v>18.05</v>
      </c>
      <c r="R13">
        <v>35.76</v>
      </c>
      <c r="S13">
        <v>27.05</v>
      </c>
      <c r="T13">
        <v>1.62</v>
      </c>
      <c r="U13">
        <v>405</v>
      </c>
      <c r="V13">
        <v>9.0299999999999994</v>
      </c>
      <c r="W13">
        <v>32.17</v>
      </c>
      <c r="X13">
        <v>138.46</v>
      </c>
      <c r="Y13">
        <v>0</v>
      </c>
      <c r="Z13">
        <v>13.04</v>
      </c>
      <c r="AA13">
        <v>42.15</v>
      </c>
      <c r="AB13">
        <v>44.22</v>
      </c>
      <c r="AC13">
        <v>32.08</v>
      </c>
      <c r="AD13">
        <v>40.4</v>
      </c>
      <c r="AE13">
        <v>36.36</v>
      </c>
      <c r="AF13">
        <v>28.98</v>
      </c>
      <c r="AG13">
        <v>44.86</v>
      </c>
      <c r="AH13">
        <v>167.1</v>
      </c>
      <c r="AI13">
        <v>30.92</v>
      </c>
      <c r="AJ13">
        <v>0</v>
      </c>
      <c r="AK13">
        <v>60.53</v>
      </c>
      <c r="AL13">
        <v>83.67</v>
      </c>
      <c r="AM13">
        <v>17.37</v>
      </c>
      <c r="AN13">
        <v>0.39</v>
      </c>
      <c r="AO13">
        <v>10.35</v>
      </c>
      <c r="AP13">
        <v>9.74</v>
      </c>
      <c r="AQ13">
        <v>53.16</v>
      </c>
      <c r="AR13">
        <v>34.229999999999997</v>
      </c>
      <c r="AS13">
        <v>20.68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3138.02</v>
      </c>
    </row>
    <row r="14" spans="1:121">
      <c r="A14" t="s">
        <v>56</v>
      </c>
      <c r="B14">
        <v>0</v>
      </c>
      <c r="C14">
        <v>0</v>
      </c>
      <c r="D14">
        <v>31.94</v>
      </c>
      <c r="E14">
        <v>0</v>
      </c>
      <c r="F14">
        <v>0</v>
      </c>
      <c r="G14">
        <v>60.89</v>
      </c>
      <c r="H14">
        <v>0</v>
      </c>
      <c r="I14">
        <v>0</v>
      </c>
      <c r="J14">
        <v>79.48</v>
      </c>
      <c r="K14">
        <v>686.07</v>
      </c>
      <c r="L14">
        <v>413.81</v>
      </c>
      <c r="M14">
        <v>43.21</v>
      </c>
      <c r="N14">
        <v>121.71</v>
      </c>
      <c r="O14">
        <v>127.6</v>
      </c>
      <c r="P14">
        <v>101.27</v>
      </c>
      <c r="Q14">
        <v>18.05</v>
      </c>
      <c r="R14">
        <v>35.76</v>
      </c>
      <c r="S14">
        <v>27.05</v>
      </c>
      <c r="T14">
        <v>1.62</v>
      </c>
      <c r="U14">
        <v>405</v>
      </c>
      <c r="V14">
        <v>9.0299999999999994</v>
      </c>
      <c r="W14">
        <v>32.17</v>
      </c>
      <c r="X14">
        <v>138.46</v>
      </c>
      <c r="Y14">
        <v>0</v>
      </c>
      <c r="Z14">
        <v>13.04</v>
      </c>
      <c r="AA14">
        <v>42.15</v>
      </c>
      <c r="AB14">
        <v>44.22</v>
      </c>
      <c r="AC14">
        <v>32.08</v>
      </c>
      <c r="AD14">
        <v>40.4</v>
      </c>
      <c r="AE14">
        <v>36.36</v>
      </c>
      <c r="AF14">
        <v>28.98</v>
      </c>
      <c r="AG14">
        <v>44.86</v>
      </c>
      <c r="AH14">
        <v>167.1</v>
      </c>
      <c r="AI14">
        <v>30.92</v>
      </c>
      <c r="AJ14">
        <v>0</v>
      </c>
      <c r="AK14">
        <v>60.53</v>
      </c>
      <c r="AL14">
        <v>83.67</v>
      </c>
      <c r="AM14">
        <v>17.37</v>
      </c>
      <c r="AN14">
        <v>0.39</v>
      </c>
      <c r="AO14">
        <v>10.35</v>
      </c>
      <c r="AP14">
        <v>9.74</v>
      </c>
      <c r="AQ14">
        <v>53.16</v>
      </c>
      <c r="AR14">
        <v>34.229999999999997</v>
      </c>
      <c r="AS14">
        <v>20.68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3138.02</v>
      </c>
    </row>
    <row r="15" spans="1:121">
      <c r="A15" t="s">
        <v>57</v>
      </c>
      <c r="B15">
        <v>0</v>
      </c>
      <c r="C15">
        <v>0</v>
      </c>
      <c r="D15">
        <v>31.94</v>
      </c>
      <c r="E15">
        <v>0</v>
      </c>
      <c r="F15">
        <v>0</v>
      </c>
      <c r="G15">
        <v>61.49</v>
      </c>
      <c r="H15">
        <v>0</v>
      </c>
      <c r="I15">
        <v>0</v>
      </c>
      <c r="J15">
        <v>79.48</v>
      </c>
      <c r="K15">
        <v>686.07</v>
      </c>
      <c r="L15">
        <v>413.81</v>
      </c>
      <c r="M15">
        <v>43.21</v>
      </c>
      <c r="N15">
        <v>121.71</v>
      </c>
      <c r="O15">
        <v>127.6</v>
      </c>
      <c r="P15">
        <v>101.27</v>
      </c>
      <c r="Q15">
        <v>18.05</v>
      </c>
      <c r="R15">
        <v>35.76</v>
      </c>
      <c r="S15">
        <v>27.05</v>
      </c>
      <c r="T15">
        <v>1.62</v>
      </c>
      <c r="U15">
        <v>405</v>
      </c>
      <c r="V15">
        <v>9.0299999999999994</v>
      </c>
      <c r="W15">
        <v>32.78</v>
      </c>
      <c r="X15">
        <v>138.46</v>
      </c>
      <c r="Y15">
        <v>0</v>
      </c>
      <c r="Z15">
        <v>19.559999999999999</v>
      </c>
      <c r="AA15">
        <v>42.15</v>
      </c>
      <c r="AB15">
        <v>44.22</v>
      </c>
      <c r="AC15">
        <v>32.08</v>
      </c>
      <c r="AD15">
        <v>40.4</v>
      </c>
      <c r="AE15">
        <v>36.36</v>
      </c>
      <c r="AF15">
        <v>28.98</v>
      </c>
      <c r="AG15">
        <v>44.86</v>
      </c>
      <c r="AH15">
        <v>167.1</v>
      </c>
      <c r="AI15">
        <v>30.92</v>
      </c>
      <c r="AJ15">
        <v>0</v>
      </c>
      <c r="AK15">
        <v>60.53</v>
      </c>
      <c r="AL15">
        <v>77.849999999999994</v>
      </c>
      <c r="AM15">
        <v>17.37</v>
      </c>
      <c r="AN15">
        <v>0.39</v>
      </c>
      <c r="AO15">
        <v>10.35</v>
      </c>
      <c r="AP15">
        <v>9.74</v>
      </c>
      <c r="AQ15">
        <v>53.16</v>
      </c>
      <c r="AR15">
        <v>34.229999999999997</v>
      </c>
      <c r="AS15">
        <v>20.68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3139.9299999999994</v>
      </c>
    </row>
    <row r="16" spans="1:121">
      <c r="A16" t="s">
        <v>58</v>
      </c>
      <c r="B16">
        <v>0</v>
      </c>
      <c r="C16">
        <v>0</v>
      </c>
      <c r="D16">
        <v>31.7</v>
      </c>
      <c r="E16">
        <v>0</v>
      </c>
      <c r="F16">
        <v>0</v>
      </c>
      <c r="G16">
        <v>61.49</v>
      </c>
      <c r="H16">
        <v>0</v>
      </c>
      <c r="I16">
        <v>0</v>
      </c>
      <c r="J16">
        <v>79.48</v>
      </c>
      <c r="K16">
        <v>686.07</v>
      </c>
      <c r="L16">
        <v>413.81</v>
      </c>
      <c r="M16">
        <v>43.21</v>
      </c>
      <c r="N16">
        <v>121.71</v>
      </c>
      <c r="O16">
        <v>127.6</v>
      </c>
      <c r="P16">
        <v>101.27</v>
      </c>
      <c r="Q16">
        <v>18.05</v>
      </c>
      <c r="R16">
        <v>35.11</v>
      </c>
      <c r="S16">
        <v>27.05</v>
      </c>
      <c r="T16">
        <v>1.62</v>
      </c>
      <c r="U16">
        <v>405</v>
      </c>
      <c r="V16">
        <v>9.0299999999999994</v>
      </c>
      <c r="W16">
        <v>32.78</v>
      </c>
      <c r="X16">
        <v>138.46</v>
      </c>
      <c r="Y16">
        <v>0</v>
      </c>
      <c r="Z16">
        <v>19.559999999999999</v>
      </c>
      <c r="AA16">
        <v>42.15</v>
      </c>
      <c r="AB16">
        <v>44.22</v>
      </c>
      <c r="AC16">
        <v>32.08</v>
      </c>
      <c r="AD16">
        <v>40.4</v>
      </c>
      <c r="AE16">
        <v>36.36</v>
      </c>
      <c r="AF16">
        <v>19.32</v>
      </c>
      <c r="AG16">
        <v>44.86</v>
      </c>
      <c r="AH16">
        <v>167.1</v>
      </c>
      <c r="AI16">
        <v>30.92</v>
      </c>
      <c r="AJ16">
        <v>0</v>
      </c>
      <c r="AK16">
        <v>60.53</v>
      </c>
      <c r="AL16">
        <v>77.849999999999994</v>
      </c>
      <c r="AM16">
        <v>14.8</v>
      </c>
      <c r="AN16">
        <v>0.39</v>
      </c>
      <c r="AO16">
        <v>10.35</v>
      </c>
      <c r="AP16">
        <v>9.74</v>
      </c>
      <c r="AQ16">
        <v>53.16</v>
      </c>
      <c r="AR16">
        <v>46.37</v>
      </c>
      <c r="AS16">
        <v>20.68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3138.95</v>
      </c>
    </row>
    <row r="17" spans="1:117">
      <c r="A17" t="s">
        <v>59</v>
      </c>
      <c r="B17">
        <v>0</v>
      </c>
      <c r="C17">
        <v>0</v>
      </c>
      <c r="D17">
        <v>31.7</v>
      </c>
      <c r="E17">
        <v>0</v>
      </c>
      <c r="F17">
        <v>0</v>
      </c>
      <c r="G17">
        <v>61.49</v>
      </c>
      <c r="H17">
        <v>0</v>
      </c>
      <c r="I17">
        <v>0</v>
      </c>
      <c r="J17">
        <v>79.48</v>
      </c>
      <c r="K17">
        <v>686.07</v>
      </c>
      <c r="L17">
        <v>413.81</v>
      </c>
      <c r="M17">
        <v>43.21</v>
      </c>
      <c r="N17">
        <v>121.71</v>
      </c>
      <c r="O17">
        <v>127.6</v>
      </c>
      <c r="P17">
        <v>101.27</v>
      </c>
      <c r="Q17">
        <v>18.05</v>
      </c>
      <c r="R17">
        <v>35.76</v>
      </c>
      <c r="S17">
        <v>27.05</v>
      </c>
      <c r="T17">
        <v>1.62</v>
      </c>
      <c r="U17">
        <v>405</v>
      </c>
      <c r="V17">
        <v>9.0299999999999994</v>
      </c>
      <c r="W17">
        <v>32.78</v>
      </c>
      <c r="X17">
        <v>138.46</v>
      </c>
      <c r="Y17">
        <v>0</v>
      </c>
      <c r="Z17">
        <v>19.559999999999999</v>
      </c>
      <c r="AA17">
        <v>42.15</v>
      </c>
      <c r="AB17">
        <v>44.22</v>
      </c>
      <c r="AC17">
        <v>32.08</v>
      </c>
      <c r="AD17">
        <v>40.4</v>
      </c>
      <c r="AE17">
        <v>36.36</v>
      </c>
      <c r="AF17">
        <v>19.32</v>
      </c>
      <c r="AG17">
        <v>44.86</v>
      </c>
      <c r="AH17">
        <v>167.1</v>
      </c>
      <c r="AI17">
        <v>21.08</v>
      </c>
      <c r="AJ17">
        <v>0</v>
      </c>
      <c r="AK17">
        <v>60.53</v>
      </c>
      <c r="AL17">
        <v>77.849999999999994</v>
      </c>
      <c r="AM17">
        <v>0</v>
      </c>
      <c r="AN17">
        <v>0.39</v>
      </c>
      <c r="AO17">
        <v>10.35</v>
      </c>
      <c r="AP17">
        <v>9.74</v>
      </c>
      <c r="AQ17">
        <v>53.16</v>
      </c>
      <c r="AR17">
        <v>46.37</v>
      </c>
      <c r="AS17">
        <v>36.049999999999997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3130.33</v>
      </c>
    </row>
    <row r="18" spans="1:117">
      <c r="A18" t="s">
        <v>60</v>
      </c>
      <c r="B18">
        <v>0</v>
      </c>
      <c r="C18">
        <v>0</v>
      </c>
      <c r="D18">
        <v>31.7</v>
      </c>
      <c r="E18">
        <v>0</v>
      </c>
      <c r="F18">
        <v>0</v>
      </c>
      <c r="G18">
        <v>61.49</v>
      </c>
      <c r="H18">
        <v>0</v>
      </c>
      <c r="I18">
        <v>0</v>
      </c>
      <c r="J18">
        <v>79.48</v>
      </c>
      <c r="K18">
        <v>686.07</v>
      </c>
      <c r="L18">
        <v>413.81</v>
      </c>
      <c r="M18">
        <v>43.21</v>
      </c>
      <c r="N18">
        <v>121.71</v>
      </c>
      <c r="O18">
        <v>127.6</v>
      </c>
      <c r="P18">
        <v>101.27</v>
      </c>
      <c r="Q18">
        <v>18.05</v>
      </c>
      <c r="R18">
        <v>35.76</v>
      </c>
      <c r="S18">
        <v>27.05</v>
      </c>
      <c r="T18">
        <v>1.62</v>
      </c>
      <c r="U18">
        <v>405</v>
      </c>
      <c r="V18">
        <v>9.0299999999999994</v>
      </c>
      <c r="W18">
        <v>32.78</v>
      </c>
      <c r="X18">
        <v>138.46</v>
      </c>
      <c r="Y18">
        <v>0</v>
      </c>
      <c r="Z18">
        <v>19.559999999999999</v>
      </c>
      <c r="AA18">
        <v>42.15</v>
      </c>
      <c r="AB18">
        <v>44.22</v>
      </c>
      <c r="AC18">
        <v>32.08</v>
      </c>
      <c r="AD18">
        <v>40.4</v>
      </c>
      <c r="AE18">
        <v>36.36</v>
      </c>
      <c r="AF18">
        <v>19.32</v>
      </c>
      <c r="AG18">
        <v>44.86</v>
      </c>
      <c r="AH18">
        <v>167.1</v>
      </c>
      <c r="AI18">
        <v>30.92</v>
      </c>
      <c r="AJ18">
        <v>0</v>
      </c>
      <c r="AK18">
        <v>60.53</v>
      </c>
      <c r="AL18">
        <v>77.849999999999994</v>
      </c>
      <c r="AM18">
        <v>0</v>
      </c>
      <c r="AN18">
        <v>0.39</v>
      </c>
      <c r="AO18">
        <v>10.35</v>
      </c>
      <c r="AP18">
        <v>9.74</v>
      </c>
      <c r="AQ18">
        <v>53.16</v>
      </c>
      <c r="AR18">
        <v>37.53</v>
      </c>
      <c r="AS18">
        <v>36.049999999999997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3131.3300000000004</v>
      </c>
    </row>
    <row r="19" spans="1:117">
      <c r="A19" t="s">
        <v>61</v>
      </c>
      <c r="B19">
        <v>0</v>
      </c>
      <c r="C19">
        <v>0</v>
      </c>
      <c r="D19">
        <v>31.7</v>
      </c>
      <c r="E19">
        <v>0</v>
      </c>
      <c r="F19">
        <v>0</v>
      </c>
      <c r="G19">
        <v>61.49</v>
      </c>
      <c r="H19">
        <v>0</v>
      </c>
      <c r="I19">
        <v>0</v>
      </c>
      <c r="J19">
        <v>79.48</v>
      </c>
      <c r="K19">
        <v>686.07</v>
      </c>
      <c r="L19">
        <v>413.81</v>
      </c>
      <c r="M19">
        <v>65.84</v>
      </c>
      <c r="N19">
        <v>121.71</v>
      </c>
      <c r="O19">
        <v>127.6</v>
      </c>
      <c r="P19">
        <v>101.27</v>
      </c>
      <c r="Q19">
        <v>18.05</v>
      </c>
      <c r="R19">
        <v>35.76</v>
      </c>
      <c r="S19">
        <v>27.05</v>
      </c>
      <c r="T19">
        <v>1.62</v>
      </c>
      <c r="U19">
        <v>405</v>
      </c>
      <c r="V19">
        <v>9.0299999999999994</v>
      </c>
      <c r="W19">
        <v>32.78</v>
      </c>
      <c r="X19">
        <v>138.46</v>
      </c>
      <c r="Y19">
        <v>0</v>
      </c>
      <c r="Z19">
        <v>19.559999999999999</v>
      </c>
      <c r="AA19">
        <v>42.15</v>
      </c>
      <c r="AB19">
        <v>44.22</v>
      </c>
      <c r="AC19">
        <v>32.08</v>
      </c>
      <c r="AD19">
        <v>40.4</v>
      </c>
      <c r="AE19">
        <v>36.36</v>
      </c>
      <c r="AF19">
        <v>19.32</v>
      </c>
      <c r="AG19">
        <v>44.86</v>
      </c>
      <c r="AH19">
        <v>167.1</v>
      </c>
      <c r="AI19">
        <v>30.92</v>
      </c>
      <c r="AJ19">
        <v>0</v>
      </c>
      <c r="AK19">
        <v>60.53</v>
      </c>
      <c r="AL19">
        <v>77.849999999999994</v>
      </c>
      <c r="AM19">
        <v>0</v>
      </c>
      <c r="AN19">
        <v>0.39</v>
      </c>
      <c r="AO19">
        <v>10.35</v>
      </c>
      <c r="AP19">
        <v>11.78</v>
      </c>
      <c r="AQ19">
        <v>53.16</v>
      </c>
      <c r="AR19">
        <v>34.229999999999997</v>
      </c>
      <c r="AS19">
        <v>36.049999999999997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3152.7000000000007</v>
      </c>
    </row>
    <row r="20" spans="1:117">
      <c r="A20" t="s">
        <v>62</v>
      </c>
      <c r="B20">
        <v>0</v>
      </c>
      <c r="C20">
        <v>0</v>
      </c>
      <c r="D20">
        <v>31.7</v>
      </c>
      <c r="E20">
        <v>0</v>
      </c>
      <c r="F20">
        <v>0</v>
      </c>
      <c r="G20">
        <v>61.49</v>
      </c>
      <c r="H20">
        <v>0</v>
      </c>
      <c r="I20">
        <v>0</v>
      </c>
      <c r="J20">
        <v>79.48</v>
      </c>
      <c r="K20">
        <v>686.07</v>
      </c>
      <c r="L20">
        <v>413.81</v>
      </c>
      <c r="M20">
        <v>65.84</v>
      </c>
      <c r="N20">
        <v>121.71</v>
      </c>
      <c r="O20">
        <v>127.6</v>
      </c>
      <c r="P20">
        <v>101.27</v>
      </c>
      <c r="Q20">
        <v>18.05</v>
      </c>
      <c r="R20">
        <v>35.11</v>
      </c>
      <c r="S20">
        <v>27.05</v>
      </c>
      <c r="T20">
        <v>1.62</v>
      </c>
      <c r="U20">
        <v>405</v>
      </c>
      <c r="V20">
        <v>9.0299999999999994</v>
      </c>
      <c r="W20">
        <v>32.78</v>
      </c>
      <c r="X20">
        <v>138.46</v>
      </c>
      <c r="Y20">
        <v>0</v>
      </c>
      <c r="Z20">
        <v>19.559999999999999</v>
      </c>
      <c r="AA20">
        <v>42.15</v>
      </c>
      <c r="AB20">
        <v>44.22</v>
      </c>
      <c r="AC20">
        <v>32.08</v>
      </c>
      <c r="AD20">
        <v>40.4</v>
      </c>
      <c r="AE20">
        <v>36.36</v>
      </c>
      <c r="AF20">
        <v>19.32</v>
      </c>
      <c r="AG20">
        <v>44.86</v>
      </c>
      <c r="AH20">
        <v>167.1</v>
      </c>
      <c r="AI20">
        <v>30.92</v>
      </c>
      <c r="AJ20">
        <v>0</v>
      </c>
      <c r="AK20">
        <v>60.53</v>
      </c>
      <c r="AL20">
        <v>77.849999999999994</v>
      </c>
      <c r="AM20">
        <v>0</v>
      </c>
      <c r="AN20">
        <v>0.39</v>
      </c>
      <c r="AO20">
        <v>10.35</v>
      </c>
      <c r="AP20">
        <v>11.78</v>
      </c>
      <c r="AQ20">
        <v>53.16</v>
      </c>
      <c r="AR20">
        <v>34.229999999999997</v>
      </c>
      <c r="AS20">
        <v>20.68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3136.68</v>
      </c>
    </row>
    <row r="21" spans="1:117">
      <c r="A21" t="s">
        <v>63</v>
      </c>
      <c r="B21">
        <v>0</v>
      </c>
      <c r="C21">
        <v>0</v>
      </c>
      <c r="D21">
        <v>31.7</v>
      </c>
      <c r="E21">
        <v>0</v>
      </c>
      <c r="F21">
        <v>0</v>
      </c>
      <c r="G21">
        <v>61.49</v>
      </c>
      <c r="H21">
        <v>0</v>
      </c>
      <c r="I21">
        <v>0</v>
      </c>
      <c r="J21">
        <v>79.48</v>
      </c>
      <c r="K21">
        <v>686.07</v>
      </c>
      <c r="L21">
        <v>413.81</v>
      </c>
      <c r="M21">
        <v>68.930000000000007</v>
      </c>
      <c r="N21">
        <v>121.71</v>
      </c>
      <c r="O21">
        <v>127.6</v>
      </c>
      <c r="P21">
        <v>101.27</v>
      </c>
      <c r="Q21">
        <v>20.96</v>
      </c>
      <c r="R21">
        <v>41.92</v>
      </c>
      <c r="S21">
        <v>27.05</v>
      </c>
      <c r="T21">
        <v>1.62</v>
      </c>
      <c r="U21">
        <v>405</v>
      </c>
      <c r="V21">
        <v>9.0299999999999994</v>
      </c>
      <c r="W21">
        <v>32.78</v>
      </c>
      <c r="X21">
        <v>138.46</v>
      </c>
      <c r="Y21">
        <v>0</v>
      </c>
      <c r="Z21">
        <v>19.559999999999999</v>
      </c>
      <c r="AA21">
        <v>42.15</v>
      </c>
      <c r="AB21">
        <v>44.22</v>
      </c>
      <c r="AC21">
        <v>32.08</v>
      </c>
      <c r="AD21">
        <v>40.4</v>
      </c>
      <c r="AE21">
        <v>36.36</v>
      </c>
      <c r="AF21">
        <v>19.32</v>
      </c>
      <c r="AG21">
        <v>44.86</v>
      </c>
      <c r="AH21">
        <v>167.1</v>
      </c>
      <c r="AI21">
        <v>30.92</v>
      </c>
      <c r="AJ21">
        <v>0</v>
      </c>
      <c r="AK21">
        <v>60.53</v>
      </c>
      <c r="AL21">
        <v>77.849999999999994</v>
      </c>
      <c r="AM21">
        <v>0</v>
      </c>
      <c r="AN21">
        <v>0.39</v>
      </c>
      <c r="AO21">
        <v>10.050000000000001</v>
      </c>
      <c r="AP21">
        <v>11.78</v>
      </c>
      <c r="AQ21">
        <v>53.16</v>
      </c>
      <c r="AR21">
        <v>34.229999999999997</v>
      </c>
      <c r="AS21">
        <v>20.68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3149.1900000000005</v>
      </c>
    </row>
    <row r="22" spans="1:117">
      <c r="A22" t="s">
        <v>64</v>
      </c>
      <c r="B22">
        <v>0</v>
      </c>
      <c r="C22">
        <v>0</v>
      </c>
      <c r="D22">
        <v>31.58</v>
      </c>
      <c r="E22">
        <v>0</v>
      </c>
      <c r="F22">
        <v>0</v>
      </c>
      <c r="G22">
        <v>61.49</v>
      </c>
      <c r="H22">
        <v>0</v>
      </c>
      <c r="I22">
        <v>0</v>
      </c>
      <c r="J22">
        <v>79.48</v>
      </c>
      <c r="K22">
        <v>686.07</v>
      </c>
      <c r="L22">
        <v>413.81</v>
      </c>
      <c r="M22">
        <v>68.930000000000007</v>
      </c>
      <c r="N22">
        <v>121.71</v>
      </c>
      <c r="O22">
        <v>127.6</v>
      </c>
      <c r="P22">
        <v>101.27</v>
      </c>
      <c r="Q22">
        <v>20.96</v>
      </c>
      <c r="R22">
        <v>43.06</v>
      </c>
      <c r="S22">
        <v>27.05</v>
      </c>
      <c r="T22">
        <v>1.62</v>
      </c>
      <c r="U22">
        <v>405</v>
      </c>
      <c r="V22">
        <v>9.0299999999999994</v>
      </c>
      <c r="W22">
        <v>32.78</v>
      </c>
      <c r="X22">
        <v>138.46</v>
      </c>
      <c r="Y22">
        <v>0</v>
      </c>
      <c r="Z22">
        <v>19.559999999999999</v>
      </c>
      <c r="AA22">
        <v>42.15</v>
      </c>
      <c r="AB22">
        <v>44.22</v>
      </c>
      <c r="AC22">
        <v>32.08</v>
      </c>
      <c r="AD22">
        <v>40.4</v>
      </c>
      <c r="AE22">
        <v>36.36</v>
      </c>
      <c r="AF22">
        <v>19.32</v>
      </c>
      <c r="AG22">
        <v>44.86</v>
      </c>
      <c r="AH22">
        <v>167.1</v>
      </c>
      <c r="AI22">
        <v>30.92</v>
      </c>
      <c r="AJ22">
        <v>0</v>
      </c>
      <c r="AK22">
        <v>60.53</v>
      </c>
      <c r="AL22">
        <v>77.849999999999994</v>
      </c>
      <c r="AM22">
        <v>0</v>
      </c>
      <c r="AN22">
        <v>0.39</v>
      </c>
      <c r="AO22">
        <v>10.050000000000001</v>
      </c>
      <c r="AP22">
        <v>11.78</v>
      </c>
      <c r="AQ22">
        <v>53.16</v>
      </c>
      <c r="AR22">
        <v>39.75</v>
      </c>
      <c r="AS22">
        <v>20.68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3155.7300000000009</v>
      </c>
    </row>
    <row r="23" spans="1:117">
      <c r="A23" t="s">
        <v>65</v>
      </c>
      <c r="B23">
        <v>0</v>
      </c>
      <c r="C23">
        <v>0</v>
      </c>
      <c r="D23">
        <v>31.58</v>
      </c>
      <c r="E23">
        <v>0</v>
      </c>
      <c r="F23">
        <v>0</v>
      </c>
      <c r="G23">
        <v>62.1</v>
      </c>
      <c r="H23">
        <v>0</v>
      </c>
      <c r="I23">
        <v>0</v>
      </c>
      <c r="J23">
        <v>79.48</v>
      </c>
      <c r="K23">
        <v>686.07</v>
      </c>
      <c r="L23">
        <v>413.81</v>
      </c>
      <c r="M23">
        <v>72.010000000000005</v>
      </c>
      <c r="N23">
        <v>121.71</v>
      </c>
      <c r="O23">
        <v>127.6</v>
      </c>
      <c r="P23">
        <v>101.27</v>
      </c>
      <c r="Q23">
        <v>20.96</v>
      </c>
      <c r="R23">
        <v>43.71</v>
      </c>
      <c r="S23">
        <v>27.05</v>
      </c>
      <c r="T23">
        <v>1.62</v>
      </c>
      <c r="U23">
        <v>405</v>
      </c>
      <c r="V23">
        <v>9.0299999999999994</v>
      </c>
      <c r="W23">
        <v>32.78</v>
      </c>
      <c r="X23">
        <v>138.46</v>
      </c>
      <c r="Y23">
        <v>0</v>
      </c>
      <c r="Z23">
        <v>13.04</v>
      </c>
      <c r="AA23">
        <v>42.15</v>
      </c>
      <c r="AB23">
        <v>44.22</v>
      </c>
      <c r="AC23">
        <v>32.08</v>
      </c>
      <c r="AD23">
        <v>40.4</v>
      </c>
      <c r="AE23">
        <v>36.36</v>
      </c>
      <c r="AF23">
        <v>19.32</v>
      </c>
      <c r="AG23">
        <v>44.86</v>
      </c>
      <c r="AH23">
        <v>167.1</v>
      </c>
      <c r="AI23">
        <v>30.92</v>
      </c>
      <c r="AJ23">
        <v>0</v>
      </c>
      <c r="AK23">
        <v>60.53</v>
      </c>
      <c r="AL23">
        <v>77.849999999999994</v>
      </c>
      <c r="AM23">
        <v>0</v>
      </c>
      <c r="AN23">
        <v>0.39</v>
      </c>
      <c r="AO23">
        <v>9.76</v>
      </c>
      <c r="AP23">
        <v>11.78</v>
      </c>
      <c r="AQ23">
        <v>53.16</v>
      </c>
      <c r="AR23">
        <v>39.75</v>
      </c>
      <c r="AS23">
        <v>20.68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3153.2600000000007</v>
      </c>
    </row>
    <row r="24" spans="1:117">
      <c r="A24" t="s">
        <v>66</v>
      </c>
      <c r="B24">
        <v>0</v>
      </c>
      <c r="C24">
        <v>0</v>
      </c>
      <c r="D24">
        <v>31.58</v>
      </c>
      <c r="E24">
        <v>0</v>
      </c>
      <c r="F24">
        <v>0</v>
      </c>
      <c r="G24">
        <v>62.1</v>
      </c>
      <c r="H24">
        <v>0</v>
      </c>
      <c r="I24">
        <v>0</v>
      </c>
      <c r="J24">
        <v>79.48</v>
      </c>
      <c r="K24">
        <v>686.07</v>
      </c>
      <c r="L24">
        <v>413.81</v>
      </c>
      <c r="M24">
        <v>72.010000000000005</v>
      </c>
      <c r="N24">
        <v>121.71</v>
      </c>
      <c r="O24">
        <v>127.6</v>
      </c>
      <c r="P24">
        <v>101.27</v>
      </c>
      <c r="Q24">
        <v>20.96</v>
      </c>
      <c r="R24">
        <v>43.71</v>
      </c>
      <c r="S24">
        <v>27.05</v>
      </c>
      <c r="T24">
        <v>1.62</v>
      </c>
      <c r="U24">
        <v>405</v>
      </c>
      <c r="V24">
        <v>9.0299999999999994</v>
      </c>
      <c r="W24">
        <v>32.78</v>
      </c>
      <c r="X24">
        <v>138.46</v>
      </c>
      <c r="Y24">
        <v>0</v>
      </c>
      <c r="Z24">
        <v>13.04</v>
      </c>
      <c r="AA24">
        <v>42.15</v>
      </c>
      <c r="AB24">
        <v>44.22</v>
      </c>
      <c r="AC24">
        <v>32.08</v>
      </c>
      <c r="AD24">
        <v>40.4</v>
      </c>
      <c r="AE24">
        <v>36.36</v>
      </c>
      <c r="AF24">
        <v>19.32</v>
      </c>
      <c r="AG24">
        <v>44.86</v>
      </c>
      <c r="AH24">
        <v>167.1</v>
      </c>
      <c r="AI24">
        <v>30.92</v>
      </c>
      <c r="AJ24">
        <v>0</v>
      </c>
      <c r="AK24">
        <v>60.53</v>
      </c>
      <c r="AL24">
        <v>77.849999999999994</v>
      </c>
      <c r="AM24">
        <v>0</v>
      </c>
      <c r="AN24">
        <v>0.39</v>
      </c>
      <c r="AO24">
        <v>9.76</v>
      </c>
      <c r="AP24">
        <v>11.78</v>
      </c>
      <c r="AQ24">
        <v>53.16</v>
      </c>
      <c r="AR24">
        <v>34.229999999999997</v>
      </c>
      <c r="AS24">
        <v>20.68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3147.7400000000007</v>
      </c>
    </row>
    <row r="25" spans="1:117">
      <c r="A25" t="s">
        <v>67</v>
      </c>
      <c r="B25">
        <v>0</v>
      </c>
      <c r="C25">
        <v>0</v>
      </c>
      <c r="D25">
        <v>31.58</v>
      </c>
      <c r="E25">
        <v>0</v>
      </c>
      <c r="F25">
        <v>0</v>
      </c>
      <c r="G25">
        <v>62.1</v>
      </c>
      <c r="H25">
        <v>0</v>
      </c>
      <c r="I25">
        <v>0</v>
      </c>
      <c r="J25">
        <v>79.48</v>
      </c>
      <c r="K25">
        <v>686.07</v>
      </c>
      <c r="L25">
        <v>413.81</v>
      </c>
      <c r="M25">
        <v>75.099999999999994</v>
      </c>
      <c r="N25">
        <v>121.71</v>
      </c>
      <c r="O25">
        <v>127.6</v>
      </c>
      <c r="P25">
        <v>101.27</v>
      </c>
      <c r="Q25">
        <v>20.96</v>
      </c>
      <c r="R25">
        <v>43.71</v>
      </c>
      <c r="S25">
        <v>27.05</v>
      </c>
      <c r="T25">
        <v>1.62</v>
      </c>
      <c r="U25">
        <v>405</v>
      </c>
      <c r="V25">
        <v>9.0299999999999994</v>
      </c>
      <c r="W25">
        <v>32.78</v>
      </c>
      <c r="X25">
        <v>138.46</v>
      </c>
      <c r="Y25">
        <v>0</v>
      </c>
      <c r="Z25">
        <v>13.04</v>
      </c>
      <c r="AA25">
        <v>42.15</v>
      </c>
      <c r="AB25">
        <v>44.22</v>
      </c>
      <c r="AC25">
        <v>32.08</v>
      </c>
      <c r="AD25">
        <v>30.16</v>
      </c>
      <c r="AE25">
        <v>36.36</v>
      </c>
      <c r="AF25">
        <v>9.66</v>
      </c>
      <c r="AG25">
        <v>44.86</v>
      </c>
      <c r="AH25">
        <v>167.1</v>
      </c>
      <c r="AI25">
        <v>7.03</v>
      </c>
      <c r="AJ25">
        <v>0</v>
      </c>
      <c r="AK25">
        <v>60.53</v>
      </c>
      <c r="AL25">
        <v>77.849999999999994</v>
      </c>
      <c r="AM25">
        <v>0</v>
      </c>
      <c r="AN25">
        <v>0.39</v>
      </c>
      <c r="AO25">
        <v>9.4700000000000006</v>
      </c>
      <c r="AP25">
        <v>11.78</v>
      </c>
      <c r="AQ25">
        <v>34.01</v>
      </c>
      <c r="AR25">
        <v>34.229999999999997</v>
      </c>
      <c r="AS25">
        <v>20.68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3087.6</v>
      </c>
    </row>
    <row r="26" spans="1:117">
      <c r="A26" t="s">
        <v>68</v>
      </c>
      <c r="B26">
        <v>0</v>
      </c>
      <c r="C26">
        <v>0</v>
      </c>
      <c r="D26">
        <v>31.23</v>
      </c>
      <c r="E26">
        <v>0</v>
      </c>
      <c r="F26">
        <v>0</v>
      </c>
      <c r="G26">
        <v>62.1</v>
      </c>
      <c r="H26">
        <v>0</v>
      </c>
      <c r="I26">
        <v>0</v>
      </c>
      <c r="J26">
        <v>79.48</v>
      </c>
      <c r="K26">
        <v>686.07</v>
      </c>
      <c r="L26">
        <v>413.81</v>
      </c>
      <c r="M26">
        <v>75.099999999999994</v>
      </c>
      <c r="N26">
        <v>121.71</v>
      </c>
      <c r="O26">
        <v>127.6</v>
      </c>
      <c r="P26">
        <v>101.27</v>
      </c>
      <c r="Q26">
        <v>20.96</v>
      </c>
      <c r="R26">
        <v>43.71</v>
      </c>
      <c r="S26">
        <v>27.05</v>
      </c>
      <c r="T26">
        <v>1.62</v>
      </c>
      <c r="U26">
        <v>405</v>
      </c>
      <c r="V26">
        <v>9.0299999999999994</v>
      </c>
      <c r="W26">
        <v>32.78</v>
      </c>
      <c r="X26">
        <v>138.46</v>
      </c>
      <c r="Y26">
        <v>0</v>
      </c>
      <c r="Z26">
        <v>13.04</v>
      </c>
      <c r="AA26">
        <v>42.15</v>
      </c>
      <c r="AB26">
        <v>44.22</v>
      </c>
      <c r="AC26">
        <v>32.08</v>
      </c>
      <c r="AD26">
        <v>30.16</v>
      </c>
      <c r="AE26">
        <v>36.36</v>
      </c>
      <c r="AF26">
        <v>9.66</v>
      </c>
      <c r="AG26">
        <v>44.86</v>
      </c>
      <c r="AH26">
        <v>167.1</v>
      </c>
      <c r="AI26">
        <v>36.54</v>
      </c>
      <c r="AJ26">
        <v>0</v>
      </c>
      <c r="AK26">
        <v>60.53</v>
      </c>
      <c r="AL26">
        <v>77.849999999999994</v>
      </c>
      <c r="AM26">
        <v>0</v>
      </c>
      <c r="AN26">
        <v>0.39</v>
      </c>
      <c r="AO26">
        <v>9.4700000000000006</v>
      </c>
      <c r="AP26">
        <v>11.78</v>
      </c>
      <c r="AQ26">
        <v>34.01</v>
      </c>
      <c r="AR26">
        <v>34.229999999999997</v>
      </c>
      <c r="AS26">
        <v>20.68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3116.76</v>
      </c>
    </row>
    <row r="27" spans="1:117">
      <c r="A27" t="s">
        <v>69</v>
      </c>
      <c r="B27">
        <v>0</v>
      </c>
      <c r="C27">
        <v>0</v>
      </c>
      <c r="D27">
        <v>31.23</v>
      </c>
      <c r="E27">
        <v>0</v>
      </c>
      <c r="F27">
        <v>0</v>
      </c>
      <c r="G27">
        <v>62.1</v>
      </c>
      <c r="H27">
        <v>0</v>
      </c>
      <c r="I27">
        <v>0</v>
      </c>
      <c r="J27">
        <v>76.64</v>
      </c>
      <c r="K27">
        <v>686.07</v>
      </c>
      <c r="L27">
        <v>413.81</v>
      </c>
      <c r="M27">
        <v>78.180000000000007</v>
      </c>
      <c r="N27">
        <v>121.71</v>
      </c>
      <c r="O27">
        <v>127.6</v>
      </c>
      <c r="P27">
        <v>101.27</v>
      </c>
      <c r="Q27">
        <v>20.96</v>
      </c>
      <c r="R27">
        <v>43.06</v>
      </c>
      <c r="S27">
        <v>27.05</v>
      </c>
      <c r="T27">
        <v>1.62</v>
      </c>
      <c r="U27">
        <v>405</v>
      </c>
      <c r="V27">
        <v>9.0299999999999994</v>
      </c>
      <c r="W27">
        <v>32.78</v>
      </c>
      <c r="X27">
        <v>138.46</v>
      </c>
      <c r="Y27">
        <v>0</v>
      </c>
      <c r="Z27">
        <v>13.04</v>
      </c>
      <c r="AA27">
        <v>42.15</v>
      </c>
      <c r="AB27">
        <v>44.22</v>
      </c>
      <c r="AC27">
        <v>32.08</v>
      </c>
      <c r="AD27">
        <v>30.16</v>
      </c>
      <c r="AE27">
        <v>36.36</v>
      </c>
      <c r="AF27">
        <v>9.66</v>
      </c>
      <c r="AG27">
        <v>44.86</v>
      </c>
      <c r="AH27">
        <v>167.1</v>
      </c>
      <c r="AI27">
        <v>36.54</v>
      </c>
      <c r="AJ27">
        <v>0</v>
      </c>
      <c r="AK27">
        <v>60.53</v>
      </c>
      <c r="AL27">
        <v>77.849999999999994</v>
      </c>
      <c r="AM27">
        <v>0</v>
      </c>
      <c r="AN27">
        <v>0.39</v>
      </c>
      <c r="AO27">
        <v>9.17</v>
      </c>
      <c r="AP27">
        <v>11.78</v>
      </c>
      <c r="AQ27">
        <v>34.01</v>
      </c>
      <c r="AR27">
        <v>34.229999999999997</v>
      </c>
      <c r="AS27">
        <v>20.68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3116.0500000000006</v>
      </c>
    </row>
    <row r="28" spans="1:117">
      <c r="A28" t="s">
        <v>70</v>
      </c>
      <c r="B28">
        <v>0</v>
      </c>
      <c r="C28">
        <v>0</v>
      </c>
      <c r="D28">
        <v>31.23</v>
      </c>
      <c r="E28">
        <v>0</v>
      </c>
      <c r="F28">
        <v>0</v>
      </c>
      <c r="G28">
        <v>62.1</v>
      </c>
      <c r="H28">
        <v>0</v>
      </c>
      <c r="I28">
        <v>0</v>
      </c>
      <c r="J28">
        <v>76.64</v>
      </c>
      <c r="K28">
        <v>686.07</v>
      </c>
      <c r="L28">
        <v>413.81</v>
      </c>
      <c r="M28">
        <v>78.180000000000007</v>
      </c>
      <c r="N28">
        <v>121.71</v>
      </c>
      <c r="O28">
        <v>127.6</v>
      </c>
      <c r="P28">
        <v>101.27</v>
      </c>
      <c r="Q28">
        <v>20.96</v>
      </c>
      <c r="R28">
        <v>43.06</v>
      </c>
      <c r="S28">
        <v>27.05</v>
      </c>
      <c r="T28">
        <v>1.62</v>
      </c>
      <c r="U28">
        <v>405</v>
      </c>
      <c r="V28">
        <v>9.0299999999999994</v>
      </c>
      <c r="W28">
        <v>32.78</v>
      </c>
      <c r="X28">
        <v>138.46</v>
      </c>
      <c r="Y28">
        <v>0</v>
      </c>
      <c r="Z28">
        <v>13.04</v>
      </c>
      <c r="AA28">
        <v>42.15</v>
      </c>
      <c r="AB28">
        <v>44.22</v>
      </c>
      <c r="AC28">
        <v>32.08</v>
      </c>
      <c r="AD28">
        <v>30.16</v>
      </c>
      <c r="AE28">
        <v>36.36</v>
      </c>
      <c r="AF28">
        <v>9.66</v>
      </c>
      <c r="AG28">
        <v>44.86</v>
      </c>
      <c r="AH28">
        <v>167.1</v>
      </c>
      <c r="AI28">
        <v>36.54</v>
      </c>
      <c r="AJ28">
        <v>0</v>
      </c>
      <c r="AK28">
        <v>60.53</v>
      </c>
      <c r="AL28">
        <v>77.849999999999994</v>
      </c>
      <c r="AM28">
        <v>0</v>
      </c>
      <c r="AN28">
        <v>0.39</v>
      </c>
      <c r="AO28">
        <v>9.17</v>
      </c>
      <c r="AP28">
        <v>11.78</v>
      </c>
      <c r="AQ28">
        <v>34.01</v>
      </c>
      <c r="AR28">
        <v>34.229999999999997</v>
      </c>
      <c r="AS28">
        <v>20.68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3116.0500000000006</v>
      </c>
    </row>
    <row r="29" spans="1:117">
      <c r="A29" t="s">
        <v>71</v>
      </c>
      <c r="B29">
        <v>0</v>
      </c>
      <c r="C29">
        <v>0</v>
      </c>
      <c r="D29">
        <v>31.23</v>
      </c>
      <c r="E29">
        <v>0</v>
      </c>
      <c r="F29">
        <v>0</v>
      </c>
      <c r="G29">
        <v>62.1</v>
      </c>
      <c r="H29">
        <v>0</v>
      </c>
      <c r="I29">
        <v>0</v>
      </c>
      <c r="J29">
        <v>76.64</v>
      </c>
      <c r="K29">
        <v>686.07</v>
      </c>
      <c r="L29">
        <v>413.81</v>
      </c>
      <c r="M29">
        <v>82.31</v>
      </c>
      <c r="N29">
        <v>121.71</v>
      </c>
      <c r="O29">
        <v>127.6</v>
      </c>
      <c r="P29">
        <v>101.27</v>
      </c>
      <c r="Q29">
        <v>20.96</v>
      </c>
      <c r="R29">
        <v>43.06</v>
      </c>
      <c r="S29">
        <v>27.05</v>
      </c>
      <c r="T29">
        <v>1.62</v>
      </c>
      <c r="U29">
        <v>405</v>
      </c>
      <c r="V29">
        <v>9.0299999999999994</v>
      </c>
      <c r="W29">
        <v>32.78</v>
      </c>
      <c r="X29">
        <v>138.46</v>
      </c>
      <c r="Y29">
        <v>0</v>
      </c>
      <c r="Z29">
        <v>13.04</v>
      </c>
      <c r="AA29">
        <v>42.15</v>
      </c>
      <c r="AB29">
        <v>44.22</v>
      </c>
      <c r="AC29">
        <v>32.08</v>
      </c>
      <c r="AD29">
        <v>30.16</v>
      </c>
      <c r="AE29">
        <v>36.36</v>
      </c>
      <c r="AF29">
        <v>9.66</v>
      </c>
      <c r="AG29">
        <v>44.86</v>
      </c>
      <c r="AH29">
        <v>167.1</v>
      </c>
      <c r="AI29">
        <v>36.54</v>
      </c>
      <c r="AJ29">
        <v>0</v>
      </c>
      <c r="AK29">
        <v>60.53</v>
      </c>
      <c r="AL29">
        <v>77.849999999999994</v>
      </c>
      <c r="AM29">
        <v>0</v>
      </c>
      <c r="AN29">
        <v>0.39</v>
      </c>
      <c r="AO29">
        <v>8.8800000000000008</v>
      </c>
      <c r="AP29">
        <v>11.78</v>
      </c>
      <c r="AQ29">
        <v>34.01</v>
      </c>
      <c r="AR29">
        <v>34.229999999999997</v>
      </c>
      <c r="AS29">
        <v>36.049999999999997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3135.2600000000007</v>
      </c>
    </row>
    <row r="30" spans="1:117">
      <c r="A30" t="s">
        <v>72</v>
      </c>
      <c r="B30">
        <v>0</v>
      </c>
      <c r="C30">
        <v>0</v>
      </c>
      <c r="D30">
        <v>31.23</v>
      </c>
      <c r="E30">
        <v>0</v>
      </c>
      <c r="F30">
        <v>0</v>
      </c>
      <c r="G30">
        <v>62.1</v>
      </c>
      <c r="H30">
        <v>0</v>
      </c>
      <c r="I30">
        <v>0</v>
      </c>
      <c r="J30">
        <v>76.64</v>
      </c>
      <c r="K30">
        <v>686.07</v>
      </c>
      <c r="L30">
        <v>413.81</v>
      </c>
      <c r="M30">
        <v>82.31</v>
      </c>
      <c r="N30">
        <v>121.71</v>
      </c>
      <c r="O30">
        <v>127.6</v>
      </c>
      <c r="P30">
        <v>101.27</v>
      </c>
      <c r="Q30">
        <v>20.96</v>
      </c>
      <c r="R30">
        <v>43.06</v>
      </c>
      <c r="S30">
        <v>27.05</v>
      </c>
      <c r="T30">
        <v>1.62</v>
      </c>
      <c r="U30">
        <v>405</v>
      </c>
      <c r="V30">
        <v>9.0299999999999994</v>
      </c>
      <c r="W30">
        <v>32.78</v>
      </c>
      <c r="X30">
        <v>138.46</v>
      </c>
      <c r="Y30">
        <v>0</v>
      </c>
      <c r="Z30">
        <v>13.04</v>
      </c>
      <c r="AA30">
        <v>42.15</v>
      </c>
      <c r="AB30">
        <v>44.22</v>
      </c>
      <c r="AC30">
        <v>32.08</v>
      </c>
      <c r="AD30">
        <v>30.16</v>
      </c>
      <c r="AE30">
        <v>36.36</v>
      </c>
      <c r="AF30">
        <v>9.66</v>
      </c>
      <c r="AG30">
        <v>44.86</v>
      </c>
      <c r="AH30">
        <v>167.1</v>
      </c>
      <c r="AI30">
        <v>36.54</v>
      </c>
      <c r="AJ30">
        <v>0</v>
      </c>
      <c r="AK30">
        <v>60.53</v>
      </c>
      <c r="AL30">
        <v>77.849999999999994</v>
      </c>
      <c r="AM30">
        <v>0</v>
      </c>
      <c r="AN30">
        <v>0.39</v>
      </c>
      <c r="AO30">
        <v>8.8800000000000008</v>
      </c>
      <c r="AP30">
        <v>11.78</v>
      </c>
      <c r="AQ30">
        <v>34.01</v>
      </c>
      <c r="AR30">
        <v>46.37</v>
      </c>
      <c r="AS30">
        <v>36.049999999999997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3147.4000000000005</v>
      </c>
    </row>
    <row r="31" spans="1:117">
      <c r="A31" t="s">
        <v>73</v>
      </c>
      <c r="B31">
        <v>0</v>
      </c>
      <c r="C31">
        <v>0</v>
      </c>
      <c r="D31">
        <v>31.1</v>
      </c>
      <c r="E31">
        <v>0</v>
      </c>
      <c r="F31">
        <v>0</v>
      </c>
      <c r="G31">
        <v>62.1</v>
      </c>
      <c r="H31">
        <v>0</v>
      </c>
      <c r="I31">
        <v>0</v>
      </c>
      <c r="J31">
        <v>76.64</v>
      </c>
      <c r="K31">
        <v>686.07</v>
      </c>
      <c r="L31">
        <v>413.81</v>
      </c>
      <c r="M31">
        <v>86.42</v>
      </c>
      <c r="N31">
        <v>121.71</v>
      </c>
      <c r="O31">
        <v>127.6</v>
      </c>
      <c r="P31">
        <v>101.27</v>
      </c>
      <c r="Q31">
        <v>20.96</v>
      </c>
      <c r="R31">
        <v>43.06</v>
      </c>
      <c r="S31">
        <v>27.05</v>
      </c>
      <c r="T31">
        <v>1.62</v>
      </c>
      <c r="U31">
        <v>405</v>
      </c>
      <c r="V31">
        <v>9.0299999999999994</v>
      </c>
      <c r="W31">
        <v>32.78</v>
      </c>
      <c r="X31">
        <v>138.46</v>
      </c>
      <c r="Y31">
        <v>0</v>
      </c>
      <c r="Z31">
        <v>13.04</v>
      </c>
      <c r="AA31">
        <v>42.15</v>
      </c>
      <c r="AB31">
        <v>44.22</v>
      </c>
      <c r="AC31">
        <v>32.08</v>
      </c>
      <c r="AD31">
        <v>30.16</v>
      </c>
      <c r="AE31">
        <v>36.36</v>
      </c>
      <c r="AF31">
        <v>9.66</v>
      </c>
      <c r="AG31">
        <v>44.86</v>
      </c>
      <c r="AH31">
        <v>167.1</v>
      </c>
      <c r="AI31">
        <v>36.54</v>
      </c>
      <c r="AJ31">
        <v>0</v>
      </c>
      <c r="AK31">
        <v>60.53</v>
      </c>
      <c r="AL31">
        <v>77.849999999999994</v>
      </c>
      <c r="AM31">
        <v>0</v>
      </c>
      <c r="AN31">
        <v>0.39</v>
      </c>
      <c r="AO31">
        <v>8.8800000000000008</v>
      </c>
      <c r="AP31">
        <v>11.78</v>
      </c>
      <c r="AQ31">
        <v>34.01</v>
      </c>
      <c r="AR31">
        <v>46.37</v>
      </c>
      <c r="AS31">
        <v>36.049999999999997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3151.3800000000006</v>
      </c>
    </row>
    <row r="32" spans="1:117">
      <c r="A32" t="s">
        <v>74</v>
      </c>
      <c r="B32">
        <v>0</v>
      </c>
      <c r="C32">
        <v>0</v>
      </c>
      <c r="D32">
        <v>30.99</v>
      </c>
      <c r="E32">
        <v>0</v>
      </c>
      <c r="F32">
        <v>0</v>
      </c>
      <c r="G32">
        <v>62.1</v>
      </c>
      <c r="H32">
        <v>0</v>
      </c>
      <c r="I32">
        <v>0</v>
      </c>
      <c r="J32">
        <v>76.64</v>
      </c>
      <c r="K32">
        <v>686.07</v>
      </c>
      <c r="L32">
        <v>413.81</v>
      </c>
      <c r="M32">
        <v>86.42</v>
      </c>
      <c r="N32">
        <v>121.71</v>
      </c>
      <c r="O32">
        <v>127.6</v>
      </c>
      <c r="P32">
        <v>101.27</v>
      </c>
      <c r="Q32">
        <v>20.96</v>
      </c>
      <c r="R32">
        <v>43.71</v>
      </c>
      <c r="S32">
        <v>27.05</v>
      </c>
      <c r="T32">
        <v>1.62</v>
      </c>
      <c r="U32">
        <v>405</v>
      </c>
      <c r="V32">
        <v>9.0299999999999994</v>
      </c>
      <c r="W32">
        <v>32.78</v>
      </c>
      <c r="X32">
        <v>138.46</v>
      </c>
      <c r="Y32">
        <v>0</v>
      </c>
      <c r="Z32">
        <v>13.04</v>
      </c>
      <c r="AA32">
        <v>42.15</v>
      </c>
      <c r="AB32">
        <v>44.22</v>
      </c>
      <c r="AC32">
        <v>32.08</v>
      </c>
      <c r="AD32">
        <v>30.16</v>
      </c>
      <c r="AE32">
        <v>36.36</v>
      </c>
      <c r="AF32">
        <v>9.66</v>
      </c>
      <c r="AG32">
        <v>44.86</v>
      </c>
      <c r="AH32">
        <v>167.1</v>
      </c>
      <c r="AI32">
        <v>21.08</v>
      </c>
      <c r="AJ32">
        <v>0</v>
      </c>
      <c r="AK32">
        <v>60.53</v>
      </c>
      <c r="AL32">
        <v>77.849999999999994</v>
      </c>
      <c r="AM32">
        <v>0</v>
      </c>
      <c r="AN32">
        <v>0.39</v>
      </c>
      <c r="AO32">
        <v>8.8800000000000008</v>
      </c>
      <c r="AP32">
        <v>11.78</v>
      </c>
      <c r="AQ32">
        <v>34.01</v>
      </c>
      <c r="AR32">
        <v>46.37</v>
      </c>
      <c r="AS32">
        <v>20.68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3121.09</v>
      </c>
    </row>
    <row r="33" spans="1:117">
      <c r="A33" t="s">
        <v>75</v>
      </c>
      <c r="B33">
        <v>0</v>
      </c>
      <c r="C33">
        <v>0</v>
      </c>
      <c r="D33">
        <v>30.99</v>
      </c>
      <c r="E33">
        <v>0</v>
      </c>
      <c r="F33">
        <v>0</v>
      </c>
      <c r="G33">
        <v>62.1</v>
      </c>
      <c r="H33">
        <v>0</v>
      </c>
      <c r="I33">
        <v>0</v>
      </c>
      <c r="J33">
        <v>76.64</v>
      </c>
      <c r="K33">
        <v>686.07</v>
      </c>
      <c r="L33">
        <v>413.81</v>
      </c>
      <c r="M33">
        <v>90.54</v>
      </c>
      <c r="N33">
        <v>121.71</v>
      </c>
      <c r="O33">
        <v>127.6</v>
      </c>
      <c r="P33">
        <v>101.27</v>
      </c>
      <c r="Q33">
        <v>20.96</v>
      </c>
      <c r="R33">
        <v>43.71</v>
      </c>
      <c r="S33">
        <v>27.05</v>
      </c>
      <c r="T33">
        <v>1.62</v>
      </c>
      <c r="U33">
        <v>405</v>
      </c>
      <c r="V33">
        <v>9.0299999999999994</v>
      </c>
      <c r="W33">
        <v>32.78</v>
      </c>
      <c r="X33">
        <v>138.46</v>
      </c>
      <c r="Y33">
        <v>0</v>
      </c>
      <c r="Z33">
        <v>13.04</v>
      </c>
      <c r="AA33">
        <v>42.15</v>
      </c>
      <c r="AB33">
        <v>44.22</v>
      </c>
      <c r="AC33">
        <v>32.08</v>
      </c>
      <c r="AD33">
        <v>20.11</v>
      </c>
      <c r="AE33">
        <v>36.36</v>
      </c>
      <c r="AF33">
        <v>9.66</v>
      </c>
      <c r="AG33">
        <v>44.86</v>
      </c>
      <c r="AH33">
        <v>167.1</v>
      </c>
      <c r="AI33">
        <v>21.08</v>
      </c>
      <c r="AJ33">
        <v>0</v>
      </c>
      <c r="AK33">
        <v>60.53</v>
      </c>
      <c r="AL33">
        <v>77.849999999999994</v>
      </c>
      <c r="AM33">
        <v>0</v>
      </c>
      <c r="AN33">
        <v>0.39</v>
      </c>
      <c r="AO33">
        <v>8.8800000000000008</v>
      </c>
      <c r="AP33">
        <v>11.78</v>
      </c>
      <c r="AQ33">
        <v>17.72</v>
      </c>
      <c r="AR33">
        <v>34.229999999999997</v>
      </c>
      <c r="AS33">
        <v>20.68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3086.73</v>
      </c>
    </row>
    <row r="34" spans="1:117">
      <c r="A34" t="s">
        <v>76</v>
      </c>
      <c r="B34">
        <v>0</v>
      </c>
      <c r="C34">
        <v>0</v>
      </c>
      <c r="D34">
        <v>30.87</v>
      </c>
      <c r="E34">
        <v>0</v>
      </c>
      <c r="F34">
        <v>0</v>
      </c>
      <c r="G34">
        <v>62.1</v>
      </c>
      <c r="H34">
        <v>0</v>
      </c>
      <c r="I34">
        <v>0</v>
      </c>
      <c r="J34">
        <v>76.64</v>
      </c>
      <c r="K34">
        <v>686.07</v>
      </c>
      <c r="L34">
        <v>413.81</v>
      </c>
      <c r="M34">
        <v>90.54</v>
      </c>
      <c r="N34">
        <v>121.71</v>
      </c>
      <c r="O34">
        <v>127.6</v>
      </c>
      <c r="P34">
        <v>101.27</v>
      </c>
      <c r="Q34">
        <v>20.96</v>
      </c>
      <c r="R34">
        <v>43.71</v>
      </c>
      <c r="S34">
        <v>27.05</v>
      </c>
      <c r="T34">
        <v>1.62</v>
      </c>
      <c r="U34">
        <v>405</v>
      </c>
      <c r="V34">
        <v>9.0299999999999994</v>
      </c>
      <c r="W34">
        <v>32.78</v>
      </c>
      <c r="X34">
        <v>138.46</v>
      </c>
      <c r="Y34">
        <v>0</v>
      </c>
      <c r="Z34">
        <v>13.04</v>
      </c>
      <c r="AA34">
        <v>42.15</v>
      </c>
      <c r="AB34">
        <v>44.22</v>
      </c>
      <c r="AC34">
        <v>32.08</v>
      </c>
      <c r="AD34">
        <v>10.050000000000001</v>
      </c>
      <c r="AE34">
        <v>36.36</v>
      </c>
      <c r="AF34">
        <v>9.66</v>
      </c>
      <c r="AG34">
        <v>44.86</v>
      </c>
      <c r="AH34">
        <v>167.1</v>
      </c>
      <c r="AI34">
        <v>21.08</v>
      </c>
      <c r="AJ34">
        <v>0</v>
      </c>
      <c r="AK34">
        <v>60.53</v>
      </c>
      <c r="AL34">
        <v>77.849999999999994</v>
      </c>
      <c r="AM34">
        <v>0</v>
      </c>
      <c r="AN34">
        <v>0.39</v>
      </c>
      <c r="AO34">
        <v>8.8800000000000008</v>
      </c>
      <c r="AP34">
        <v>11.78</v>
      </c>
      <c r="AQ34">
        <v>17.72</v>
      </c>
      <c r="AR34">
        <v>34.229999999999997</v>
      </c>
      <c r="AS34">
        <v>20.68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3076.55</v>
      </c>
    </row>
    <row r="35" spans="1:117">
      <c r="A35" t="s">
        <v>77</v>
      </c>
      <c r="B35">
        <v>0</v>
      </c>
      <c r="C35">
        <v>0</v>
      </c>
      <c r="D35">
        <v>30.87</v>
      </c>
      <c r="E35">
        <v>0</v>
      </c>
      <c r="F35">
        <v>0</v>
      </c>
      <c r="G35">
        <v>62.1</v>
      </c>
      <c r="H35">
        <v>0</v>
      </c>
      <c r="I35">
        <v>0</v>
      </c>
      <c r="J35">
        <v>76.64</v>
      </c>
      <c r="K35">
        <v>686.07</v>
      </c>
      <c r="L35">
        <v>413.81</v>
      </c>
      <c r="M35">
        <v>94.65</v>
      </c>
      <c r="N35">
        <v>121.71</v>
      </c>
      <c r="O35">
        <v>127.6</v>
      </c>
      <c r="P35">
        <v>101.27</v>
      </c>
      <c r="Q35">
        <v>20.96</v>
      </c>
      <c r="R35">
        <v>43.71</v>
      </c>
      <c r="S35">
        <v>27.05</v>
      </c>
      <c r="T35">
        <v>1.62</v>
      </c>
      <c r="U35">
        <v>405</v>
      </c>
      <c r="V35">
        <v>9.0299999999999994</v>
      </c>
      <c r="W35">
        <v>32.78</v>
      </c>
      <c r="X35">
        <v>138.46</v>
      </c>
      <c r="Y35">
        <v>0</v>
      </c>
      <c r="Z35">
        <v>6.52</v>
      </c>
      <c r="AA35">
        <v>42.15</v>
      </c>
      <c r="AB35">
        <v>44.22</v>
      </c>
      <c r="AC35">
        <v>32.08</v>
      </c>
      <c r="AD35">
        <v>0</v>
      </c>
      <c r="AE35">
        <v>36.36</v>
      </c>
      <c r="AF35">
        <v>9.66</v>
      </c>
      <c r="AG35">
        <v>44.86</v>
      </c>
      <c r="AH35">
        <v>167.1</v>
      </c>
      <c r="AI35">
        <v>21.08</v>
      </c>
      <c r="AJ35">
        <v>0</v>
      </c>
      <c r="AK35">
        <v>60.53</v>
      </c>
      <c r="AL35">
        <v>77.849999999999994</v>
      </c>
      <c r="AM35">
        <v>0</v>
      </c>
      <c r="AN35">
        <v>0.39</v>
      </c>
      <c r="AO35">
        <v>8.8800000000000008</v>
      </c>
      <c r="AP35">
        <v>12.94</v>
      </c>
      <c r="AQ35">
        <v>17.72</v>
      </c>
      <c r="AR35">
        <v>34.229999999999997</v>
      </c>
      <c r="AS35">
        <v>20.68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3065.25</v>
      </c>
    </row>
    <row r="36" spans="1:117">
      <c r="A36" t="s">
        <v>78</v>
      </c>
      <c r="B36">
        <v>0</v>
      </c>
      <c r="C36">
        <v>0</v>
      </c>
      <c r="D36">
        <v>30.87</v>
      </c>
      <c r="E36">
        <v>0</v>
      </c>
      <c r="F36">
        <v>0</v>
      </c>
      <c r="G36">
        <v>62.1</v>
      </c>
      <c r="H36">
        <v>0</v>
      </c>
      <c r="I36">
        <v>0</v>
      </c>
      <c r="J36">
        <v>76.64</v>
      </c>
      <c r="K36">
        <v>686.07</v>
      </c>
      <c r="L36">
        <v>413.81</v>
      </c>
      <c r="M36">
        <v>94.65</v>
      </c>
      <c r="N36">
        <v>121.71</v>
      </c>
      <c r="O36">
        <v>127.6</v>
      </c>
      <c r="P36">
        <v>101.27</v>
      </c>
      <c r="Q36">
        <v>20.96</v>
      </c>
      <c r="R36">
        <v>43.71</v>
      </c>
      <c r="S36">
        <v>27.05</v>
      </c>
      <c r="T36">
        <v>1.62</v>
      </c>
      <c r="U36">
        <v>405</v>
      </c>
      <c r="V36">
        <v>9.0299999999999994</v>
      </c>
      <c r="W36">
        <v>32.78</v>
      </c>
      <c r="X36">
        <v>138.46</v>
      </c>
      <c r="Y36">
        <v>0</v>
      </c>
      <c r="Z36">
        <v>6.52</v>
      </c>
      <c r="AA36">
        <v>42.15</v>
      </c>
      <c r="AB36">
        <v>44.22</v>
      </c>
      <c r="AC36">
        <v>32.08</v>
      </c>
      <c r="AD36">
        <v>0</v>
      </c>
      <c r="AE36">
        <v>36.36</v>
      </c>
      <c r="AF36">
        <v>9.66</v>
      </c>
      <c r="AG36">
        <v>44.86</v>
      </c>
      <c r="AH36">
        <v>167.1</v>
      </c>
      <c r="AI36">
        <v>21.08</v>
      </c>
      <c r="AJ36">
        <v>0</v>
      </c>
      <c r="AK36">
        <v>60.53</v>
      </c>
      <c r="AL36">
        <v>77.849999999999994</v>
      </c>
      <c r="AM36">
        <v>0</v>
      </c>
      <c r="AN36">
        <v>0.39</v>
      </c>
      <c r="AO36">
        <v>8.8800000000000008</v>
      </c>
      <c r="AP36">
        <v>12.94</v>
      </c>
      <c r="AQ36">
        <v>17.72</v>
      </c>
      <c r="AR36">
        <v>34.229999999999997</v>
      </c>
      <c r="AS36">
        <v>20.68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3065.25</v>
      </c>
    </row>
    <row r="37" spans="1:117">
      <c r="A37" t="s">
        <v>79</v>
      </c>
      <c r="B37">
        <v>0</v>
      </c>
      <c r="C37">
        <v>0</v>
      </c>
      <c r="D37">
        <v>30.87</v>
      </c>
      <c r="E37">
        <v>0</v>
      </c>
      <c r="F37">
        <v>0</v>
      </c>
      <c r="G37">
        <v>62.1</v>
      </c>
      <c r="H37">
        <v>0</v>
      </c>
      <c r="I37">
        <v>0</v>
      </c>
      <c r="J37">
        <v>76.64</v>
      </c>
      <c r="K37">
        <v>686.07</v>
      </c>
      <c r="L37">
        <v>413.81</v>
      </c>
      <c r="M37">
        <v>94.65</v>
      </c>
      <c r="N37">
        <v>121.71</v>
      </c>
      <c r="O37">
        <v>127.6</v>
      </c>
      <c r="P37">
        <v>101.27</v>
      </c>
      <c r="Q37">
        <v>20.96</v>
      </c>
      <c r="R37">
        <v>43.71</v>
      </c>
      <c r="S37">
        <v>27.05</v>
      </c>
      <c r="T37">
        <v>1.62</v>
      </c>
      <c r="U37">
        <v>405</v>
      </c>
      <c r="V37">
        <v>9.0299999999999994</v>
      </c>
      <c r="W37">
        <v>32.78</v>
      </c>
      <c r="X37">
        <v>138.46</v>
      </c>
      <c r="Y37">
        <v>0</v>
      </c>
      <c r="Z37">
        <v>6.52</v>
      </c>
      <c r="AA37">
        <v>42.15</v>
      </c>
      <c r="AB37">
        <v>44.22</v>
      </c>
      <c r="AC37">
        <v>32.08</v>
      </c>
      <c r="AD37">
        <v>0</v>
      </c>
      <c r="AE37">
        <v>36.36</v>
      </c>
      <c r="AF37">
        <v>9.66</v>
      </c>
      <c r="AG37">
        <v>44.86</v>
      </c>
      <c r="AH37">
        <v>167.1</v>
      </c>
      <c r="AI37">
        <v>30.92</v>
      </c>
      <c r="AJ37">
        <v>0</v>
      </c>
      <c r="AK37">
        <v>60.53</v>
      </c>
      <c r="AL37">
        <v>77.849999999999994</v>
      </c>
      <c r="AM37">
        <v>0</v>
      </c>
      <c r="AN37">
        <v>0.39</v>
      </c>
      <c r="AO37">
        <v>8.8800000000000008</v>
      </c>
      <c r="AP37">
        <v>12.94</v>
      </c>
      <c r="AQ37">
        <v>17.72</v>
      </c>
      <c r="AR37">
        <v>46.37</v>
      </c>
      <c r="AS37">
        <v>25.85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3092.4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62.1</v>
      </c>
      <c r="H38">
        <v>0</v>
      </c>
      <c r="I38">
        <v>0</v>
      </c>
      <c r="J38">
        <v>76.64</v>
      </c>
      <c r="K38">
        <v>686.07</v>
      </c>
      <c r="L38">
        <v>413.81</v>
      </c>
      <c r="M38">
        <v>94.65</v>
      </c>
      <c r="N38">
        <v>121.71</v>
      </c>
      <c r="O38">
        <v>127.6</v>
      </c>
      <c r="P38">
        <v>101.27</v>
      </c>
      <c r="Q38">
        <v>20.96</v>
      </c>
      <c r="R38">
        <v>43.71</v>
      </c>
      <c r="S38">
        <v>27.05</v>
      </c>
      <c r="T38">
        <v>1.62</v>
      </c>
      <c r="U38">
        <v>405</v>
      </c>
      <c r="V38">
        <v>9.0299999999999994</v>
      </c>
      <c r="W38">
        <v>32.78</v>
      </c>
      <c r="X38">
        <v>138.46</v>
      </c>
      <c r="Y38">
        <v>0</v>
      </c>
      <c r="Z38">
        <v>6.52</v>
      </c>
      <c r="AA38">
        <v>42.15</v>
      </c>
      <c r="AB38">
        <v>44.22</v>
      </c>
      <c r="AC38">
        <v>32.08</v>
      </c>
      <c r="AD38">
        <v>0</v>
      </c>
      <c r="AE38">
        <v>36.36</v>
      </c>
      <c r="AF38">
        <v>9.66</v>
      </c>
      <c r="AG38">
        <v>44.86</v>
      </c>
      <c r="AH38">
        <v>167.1</v>
      </c>
      <c r="AI38">
        <v>30.92</v>
      </c>
      <c r="AJ38">
        <v>0</v>
      </c>
      <c r="AK38">
        <v>60.53</v>
      </c>
      <c r="AL38">
        <v>77.849999999999994</v>
      </c>
      <c r="AM38">
        <v>0</v>
      </c>
      <c r="AN38">
        <v>0.39</v>
      </c>
      <c r="AO38">
        <v>9.17</v>
      </c>
      <c r="AP38">
        <v>12.94</v>
      </c>
      <c r="AQ38">
        <v>17.72</v>
      </c>
      <c r="AR38">
        <v>46.37</v>
      </c>
      <c r="AS38">
        <v>25.85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3092.57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62.1</v>
      </c>
      <c r="H39">
        <v>0</v>
      </c>
      <c r="I39">
        <v>0</v>
      </c>
      <c r="J39">
        <v>76.64</v>
      </c>
      <c r="K39">
        <v>686.07</v>
      </c>
      <c r="L39">
        <v>413.81</v>
      </c>
      <c r="M39">
        <v>94.65</v>
      </c>
      <c r="N39">
        <v>121.71</v>
      </c>
      <c r="O39">
        <v>127.6</v>
      </c>
      <c r="P39">
        <v>101.27</v>
      </c>
      <c r="Q39">
        <v>20.96</v>
      </c>
      <c r="R39">
        <v>43.71</v>
      </c>
      <c r="S39">
        <v>27.05</v>
      </c>
      <c r="T39">
        <v>1.62</v>
      </c>
      <c r="U39">
        <v>405</v>
      </c>
      <c r="V39">
        <v>9.0299999999999994</v>
      </c>
      <c r="W39">
        <v>32.78</v>
      </c>
      <c r="X39">
        <v>138.46</v>
      </c>
      <c r="Y39">
        <v>0</v>
      </c>
      <c r="Z39">
        <v>6.52</v>
      </c>
      <c r="AA39">
        <v>42.15</v>
      </c>
      <c r="AB39">
        <v>44.22</v>
      </c>
      <c r="AC39">
        <v>32.08</v>
      </c>
      <c r="AD39">
        <v>0</v>
      </c>
      <c r="AE39">
        <v>36.36</v>
      </c>
      <c r="AF39">
        <v>9.66</v>
      </c>
      <c r="AG39">
        <v>44.86</v>
      </c>
      <c r="AH39">
        <v>167.1</v>
      </c>
      <c r="AI39">
        <v>30.92</v>
      </c>
      <c r="AJ39">
        <v>0</v>
      </c>
      <c r="AK39">
        <v>60.53</v>
      </c>
      <c r="AL39">
        <v>65.069999999999993</v>
      </c>
      <c r="AM39">
        <v>0</v>
      </c>
      <c r="AN39">
        <v>0.39</v>
      </c>
      <c r="AO39">
        <v>9.4700000000000006</v>
      </c>
      <c r="AP39">
        <v>11.78</v>
      </c>
      <c r="AQ39">
        <v>17.72</v>
      </c>
      <c r="AR39">
        <v>38.64</v>
      </c>
      <c r="AS39">
        <v>25.85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3071.2000000000003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62.1</v>
      </c>
      <c r="H40">
        <v>0</v>
      </c>
      <c r="I40">
        <v>0</v>
      </c>
      <c r="J40">
        <v>76.64</v>
      </c>
      <c r="K40">
        <v>686.07</v>
      </c>
      <c r="L40">
        <v>413.81</v>
      </c>
      <c r="M40">
        <v>94.65</v>
      </c>
      <c r="N40">
        <v>121.71</v>
      </c>
      <c r="O40">
        <v>127.6</v>
      </c>
      <c r="P40">
        <v>101.27</v>
      </c>
      <c r="Q40">
        <v>20.96</v>
      </c>
      <c r="R40">
        <v>43.71</v>
      </c>
      <c r="S40">
        <v>27.05</v>
      </c>
      <c r="T40">
        <v>1.62</v>
      </c>
      <c r="U40">
        <v>405</v>
      </c>
      <c r="V40">
        <v>9.0299999999999994</v>
      </c>
      <c r="W40">
        <v>32.78</v>
      </c>
      <c r="X40">
        <v>138.46</v>
      </c>
      <c r="Y40">
        <v>0</v>
      </c>
      <c r="Z40">
        <v>6.52</v>
      </c>
      <c r="AA40">
        <v>42.15</v>
      </c>
      <c r="AB40">
        <v>44.22</v>
      </c>
      <c r="AC40">
        <v>32.08</v>
      </c>
      <c r="AD40">
        <v>0</v>
      </c>
      <c r="AE40">
        <v>36.36</v>
      </c>
      <c r="AF40">
        <v>9.66</v>
      </c>
      <c r="AG40">
        <v>44.86</v>
      </c>
      <c r="AH40">
        <v>167.1</v>
      </c>
      <c r="AI40">
        <v>30.92</v>
      </c>
      <c r="AJ40">
        <v>0</v>
      </c>
      <c r="AK40">
        <v>60.53</v>
      </c>
      <c r="AL40">
        <v>65.069999999999993</v>
      </c>
      <c r="AM40">
        <v>0</v>
      </c>
      <c r="AN40">
        <v>0.39</v>
      </c>
      <c r="AO40">
        <v>9.76</v>
      </c>
      <c r="AP40">
        <v>11.78</v>
      </c>
      <c r="AQ40">
        <v>17.72</v>
      </c>
      <c r="AR40">
        <v>38.64</v>
      </c>
      <c r="AS40">
        <v>25.85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3071.4900000000007</v>
      </c>
    </row>
    <row r="41" spans="1:117">
      <c r="A41" t="s">
        <v>83</v>
      </c>
      <c r="B41">
        <v>0</v>
      </c>
      <c r="C41">
        <v>0</v>
      </c>
      <c r="D41">
        <v>30.64</v>
      </c>
      <c r="E41">
        <v>0</v>
      </c>
      <c r="F41">
        <v>0</v>
      </c>
      <c r="G41">
        <v>62.1</v>
      </c>
      <c r="H41">
        <v>0</v>
      </c>
      <c r="I41">
        <v>0</v>
      </c>
      <c r="J41">
        <v>76.64</v>
      </c>
      <c r="K41">
        <v>686.07</v>
      </c>
      <c r="L41">
        <v>413.81</v>
      </c>
      <c r="M41">
        <v>94.65</v>
      </c>
      <c r="N41">
        <v>121.71</v>
      </c>
      <c r="O41">
        <v>127.6</v>
      </c>
      <c r="P41">
        <v>101.27</v>
      </c>
      <c r="Q41">
        <v>20.96</v>
      </c>
      <c r="R41">
        <v>43.71</v>
      </c>
      <c r="S41">
        <v>27.05</v>
      </c>
      <c r="T41">
        <v>1.62</v>
      </c>
      <c r="U41">
        <v>405</v>
      </c>
      <c r="V41">
        <v>9.0299999999999994</v>
      </c>
      <c r="W41">
        <v>32.78</v>
      </c>
      <c r="X41">
        <v>138.46</v>
      </c>
      <c r="Y41">
        <v>0</v>
      </c>
      <c r="Z41">
        <v>6.52</v>
      </c>
      <c r="AA41">
        <v>42.15</v>
      </c>
      <c r="AB41">
        <v>44.22</v>
      </c>
      <c r="AC41">
        <v>32.08</v>
      </c>
      <c r="AD41">
        <v>0</v>
      </c>
      <c r="AE41">
        <v>36.36</v>
      </c>
      <c r="AF41">
        <v>9.66</v>
      </c>
      <c r="AG41">
        <v>44.86</v>
      </c>
      <c r="AH41">
        <v>167.1</v>
      </c>
      <c r="AI41">
        <v>21.08</v>
      </c>
      <c r="AJ41">
        <v>0</v>
      </c>
      <c r="AK41">
        <v>60.53</v>
      </c>
      <c r="AL41">
        <v>65.069999999999993</v>
      </c>
      <c r="AM41">
        <v>0</v>
      </c>
      <c r="AN41">
        <v>0.39</v>
      </c>
      <c r="AO41">
        <v>10.050000000000001</v>
      </c>
      <c r="AP41">
        <v>11.78</v>
      </c>
      <c r="AQ41">
        <v>17.72</v>
      </c>
      <c r="AR41">
        <v>38.64</v>
      </c>
      <c r="AS41">
        <v>25.85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3061.8300000000004</v>
      </c>
    </row>
    <row r="42" spans="1:117">
      <c r="A42" t="s">
        <v>84</v>
      </c>
      <c r="B42">
        <v>0</v>
      </c>
      <c r="C42">
        <v>0</v>
      </c>
      <c r="D42">
        <v>30.51</v>
      </c>
      <c r="E42">
        <v>0</v>
      </c>
      <c r="F42">
        <v>0</v>
      </c>
      <c r="G42">
        <v>62.1</v>
      </c>
      <c r="H42">
        <v>0</v>
      </c>
      <c r="I42">
        <v>0</v>
      </c>
      <c r="J42">
        <v>76.64</v>
      </c>
      <c r="K42">
        <v>686.07</v>
      </c>
      <c r="L42">
        <v>413.81</v>
      </c>
      <c r="M42">
        <v>94.65</v>
      </c>
      <c r="N42">
        <v>121.71</v>
      </c>
      <c r="O42">
        <v>127.6</v>
      </c>
      <c r="P42">
        <v>101.27</v>
      </c>
      <c r="Q42">
        <v>20.96</v>
      </c>
      <c r="R42">
        <v>43.71</v>
      </c>
      <c r="S42">
        <v>27.05</v>
      </c>
      <c r="T42">
        <v>1.62</v>
      </c>
      <c r="U42">
        <v>405</v>
      </c>
      <c r="V42">
        <v>9.0299999999999994</v>
      </c>
      <c r="W42">
        <v>32.78</v>
      </c>
      <c r="X42">
        <v>138.46</v>
      </c>
      <c r="Y42">
        <v>0</v>
      </c>
      <c r="Z42">
        <v>6.52</v>
      </c>
      <c r="AA42">
        <v>42.15</v>
      </c>
      <c r="AB42">
        <v>44.22</v>
      </c>
      <c r="AC42">
        <v>32.08</v>
      </c>
      <c r="AD42">
        <v>0</v>
      </c>
      <c r="AE42">
        <v>36.36</v>
      </c>
      <c r="AF42">
        <v>9.66</v>
      </c>
      <c r="AG42">
        <v>44.86</v>
      </c>
      <c r="AH42">
        <v>167.1</v>
      </c>
      <c r="AI42">
        <v>21.08</v>
      </c>
      <c r="AJ42">
        <v>0</v>
      </c>
      <c r="AK42">
        <v>60.53</v>
      </c>
      <c r="AL42">
        <v>65.069999999999993</v>
      </c>
      <c r="AM42">
        <v>0</v>
      </c>
      <c r="AN42">
        <v>0.39</v>
      </c>
      <c r="AO42">
        <v>10.050000000000001</v>
      </c>
      <c r="AP42">
        <v>11.78</v>
      </c>
      <c r="AQ42">
        <v>17.72</v>
      </c>
      <c r="AR42">
        <v>38.64</v>
      </c>
      <c r="AS42">
        <v>25.85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3061.7000000000003</v>
      </c>
    </row>
    <row r="43" spans="1:117">
      <c r="A43" t="s">
        <v>85</v>
      </c>
      <c r="B43">
        <v>0</v>
      </c>
      <c r="C43">
        <v>0</v>
      </c>
      <c r="D43">
        <v>30.4</v>
      </c>
      <c r="E43">
        <v>0</v>
      </c>
      <c r="F43">
        <v>0</v>
      </c>
      <c r="G43">
        <v>62.1</v>
      </c>
      <c r="H43">
        <v>0</v>
      </c>
      <c r="I43">
        <v>0</v>
      </c>
      <c r="J43">
        <v>73.8</v>
      </c>
      <c r="K43">
        <v>686.07</v>
      </c>
      <c r="L43">
        <v>413.81</v>
      </c>
      <c r="M43">
        <v>94.65</v>
      </c>
      <c r="N43">
        <v>121.71</v>
      </c>
      <c r="O43">
        <v>127.6</v>
      </c>
      <c r="P43">
        <v>101.27</v>
      </c>
      <c r="Q43">
        <v>20.96</v>
      </c>
      <c r="R43">
        <v>43.71</v>
      </c>
      <c r="S43">
        <v>27.05</v>
      </c>
      <c r="T43">
        <v>1.62</v>
      </c>
      <c r="U43">
        <v>405</v>
      </c>
      <c r="V43">
        <v>9.0299999999999994</v>
      </c>
      <c r="W43">
        <v>32.78</v>
      </c>
      <c r="X43">
        <v>138.46</v>
      </c>
      <c r="Y43">
        <v>0</v>
      </c>
      <c r="Z43">
        <v>6.52</v>
      </c>
      <c r="AA43">
        <v>42.15</v>
      </c>
      <c r="AB43">
        <v>44.22</v>
      </c>
      <c r="AC43">
        <v>32.08</v>
      </c>
      <c r="AD43">
        <v>0</v>
      </c>
      <c r="AE43">
        <v>36.36</v>
      </c>
      <c r="AF43">
        <v>9.66</v>
      </c>
      <c r="AG43">
        <v>44.86</v>
      </c>
      <c r="AH43">
        <v>167.1</v>
      </c>
      <c r="AI43">
        <v>21.08</v>
      </c>
      <c r="AJ43">
        <v>0</v>
      </c>
      <c r="AK43">
        <v>60.53</v>
      </c>
      <c r="AL43">
        <v>65.069999999999993</v>
      </c>
      <c r="AM43">
        <v>0</v>
      </c>
      <c r="AN43">
        <v>0.39</v>
      </c>
      <c r="AO43">
        <v>10.050000000000001</v>
      </c>
      <c r="AP43">
        <v>12.94</v>
      </c>
      <c r="AQ43">
        <v>17.72</v>
      </c>
      <c r="AR43">
        <v>46.37</v>
      </c>
      <c r="AS43">
        <v>25.85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3067.6400000000003</v>
      </c>
    </row>
    <row r="44" spans="1:117">
      <c r="A44" t="s">
        <v>86</v>
      </c>
      <c r="B44">
        <v>0</v>
      </c>
      <c r="C44">
        <v>0</v>
      </c>
      <c r="D44">
        <v>30.4</v>
      </c>
      <c r="E44">
        <v>0</v>
      </c>
      <c r="F44">
        <v>0</v>
      </c>
      <c r="G44">
        <v>62.1</v>
      </c>
      <c r="H44">
        <v>0</v>
      </c>
      <c r="I44">
        <v>0</v>
      </c>
      <c r="J44">
        <v>73.8</v>
      </c>
      <c r="K44">
        <v>686.07</v>
      </c>
      <c r="L44">
        <v>413.81</v>
      </c>
      <c r="M44">
        <v>94.65</v>
      </c>
      <c r="N44">
        <v>121.71</v>
      </c>
      <c r="O44">
        <v>127.6</v>
      </c>
      <c r="P44">
        <v>101.27</v>
      </c>
      <c r="Q44">
        <v>20.96</v>
      </c>
      <c r="R44">
        <v>43.71</v>
      </c>
      <c r="S44">
        <v>27.05</v>
      </c>
      <c r="T44">
        <v>1.62</v>
      </c>
      <c r="U44">
        <v>405</v>
      </c>
      <c r="V44">
        <v>9.0299999999999994</v>
      </c>
      <c r="W44">
        <v>32.78</v>
      </c>
      <c r="X44">
        <v>138.46</v>
      </c>
      <c r="Y44">
        <v>0</v>
      </c>
      <c r="Z44">
        <v>6.52</v>
      </c>
      <c r="AA44">
        <v>42.15</v>
      </c>
      <c r="AB44">
        <v>44.22</v>
      </c>
      <c r="AC44">
        <v>32.08</v>
      </c>
      <c r="AD44">
        <v>0</v>
      </c>
      <c r="AE44">
        <v>36.36</v>
      </c>
      <c r="AF44">
        <v>9.66</v>
      </c>
      <c r="AG44">
        <v>44.86</v>
      </c>
      <c r="AH44">
        <v>167.1</v>
      </c>
      <c r="AI44">
        <v>21.08</v>
      </c>
      <c r="AJ44">
        <v>0</v>
      </c>
      <c r="AK44">
        <v>60.53</v>
      </c>
      <c r="AL44">
        <v>65.069999999999993</v>
      </c>
      <c r="AM44">
        <v>0</v>
      </c>
      <c r="AN44">
        <v>0.39</v>
      </c>
      <c r="AO44">
        <v>10.050000000000001</v>
      </c>
      <c r="AP44">
        <v>12.94</v>
      </c>
      <c r="AQ44">
        <v>17.72</v>
      </c>
      <c r="AR44">
        <v>46.37</v>
      </c>
      <c r="AS44">
        <v>25.85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3067.6400000000003</v>
      </c>
    </row>
    <row r="45" spans="1:117">
      <c r="A45" t="s">
        <v>87</v>
      </c>
      <c r="B45">
        <v>0</v>
      </c>
      <c r="C45">
        <v>0</v>
      </c>
      <c r="D45">
        <v>30.4</v>
      </c>
      <c r="E45">
        <v>0</v>
      </c>
      <c r="F45">
        <v>0</v>
      </c>
      <c r="G45">
        <v>62.1</v>
      </c>
      <c r="H45">
        <v>0</v>
      </c>
      <c r="I45">
        <v>0</v>
      </c>
      <c r="J45">
        <v>73.8</v>
      </c>
      <c r="K45">
        <v>686.07</v>
      </c>
      <c r="L45">
        <v>413.81</v>
      </c>
      <c r="M45">
        <v>94.65</v>
      </c>
      <c r="N45">
        <v>121.71</v>
      </c>
      <c r="O45">
        <v>127.6</v>
      </c>
      <c r="P45">
        <v>101.27</v>
      </c>
      <c r="Q45">
        <v>20.96</v>
      </c>
      <c r="R45">
        <v>43.71</v>
      </c>
      <c r="S45">
        <v>27.05</v>
      </c>
      <c r="T45">
        <v>1.62</v>
      </c>
      <c r="U45">
        <v>405</v>
      </c>
      <c r="V45">
        <v>9.0299999999999994</v>
      </c>
      <c r="W45">
        <v>32.78</v>
      </c>
      <c r="X45">
        <v>138.46</v>
      </c>
      <c r="Y45">
        <v>0</v>
      </c>
      <c r="Z45">
        <v>6.52</v>
      </c>
      <c r="AA45">
        <v>42.15</v>
      </c>
      <c r="AB45">
        <v>44.22</v>
      </c>
      <c r="AC45">
        <v>32.08</v>
      </c>
      <c r="AD45">
        <v>0</v>
      </c>
      <c r="AE45">
        <v>36.36</v>
      </c>
      <c r="AF45">
        <v>9.66</v>
      </c>
      <c r="AG45">
        <v>44.86</v>
      </c>
      <c r="AH45">
        <v>167.1</v>
      </c>
      <c r="AI45">
        <v>21.08</v>
      </c>
      <c r="AJ45">
        <v>0</v>
      </c>
      <c r="AK45">
        <v>60.53</v>
      </c>
      <c r="AL45">
        <v>65.069999999999993</v>
      </c>
      <c r="AM45">
        <v>0</v>
      </c>
      <c r="AN45">
        <v>0.39</v>
      </c>
      <c r="AO45">
        <v>10.050000000000001</v>
      </c>
      <c r="AP45">
        <v>12.94</v>
      </c>
      <c r="AQ45">
        <v>17.72</v>
      </c>
      <c r="AR45">
        <v>38.64</v>
      </c>
      <c r="AS45">
        <v>32.51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3066.5700000000006</v>
      </c>
    </row>
    <row r="46" spans="1:117">
      <c r="A46" t="s">
        <v>88</v>
      </c>
      <c r="B46">
        <v>0</v>
      </c>
      <c r="C46">
        <v>0</v>
      </c>
      <c r="D46">
        <v>30.28</v>
      </c>
      <c r="E46">
        <v>0</v>
      </c>
      <c r="F46">
        <v>0</v>
      </c>
      <c r="G46">
        <v>62.1</v>
      </c>
      <c r="H46">
        <v>0</v>
      </c>
      <c r="I46">
        <v>0</v>
      </c>
      <c r="J46">
        <v>73.8</v>
      </c>
      <c r="K46">
        <v>686.07</v>
      </c>
      <c r="L46">
        <v>413.81</v>
      </c>
      <c r="M46">
        <v>94.65</v>
      </c>
      <c r="N46">
        <v>121.71</v>
      </c>
      <c r="O46">
        <v>127.6</v>
      </c>
      <c r="P46">
        <v>101.27</v>
      </c>
      <c r="Q46">
        <v>20.96</v>
      </c>
      <c r="R46">
        <v>43.71</v>
      </c>
      <c r="S46">
        <v>27.05</v>
      </c>
      <c r="T46">
        <v>1.62</v>
      </c>
      <c r="U46">
        <v>405</v>
      </c>
      <c r="V46">
        <v>9.0299999999999994</v>
      </c>
      <c r="W46">
        <v>32.78</v>
      </c>
      <c r="X46">
        <v>138.46</v>
      </c>
      <c r="Y46">
        <v>0</v>
      </c>
      <c r="Z46">
        <v>6.52</v>
      </c>
      <c r="AA46">
        <v>42.15</v>
      </c>
      <c r="AB46">
        <v>44.22</v>
      </c>
      <c r="AC46">
        <v>32.08</v>
      </c>
      <c r="AD46">
        <v>0</v>
      </c>
      <c r="AE46">
        <v>36.36</v>
      </c>
      <c r="AF46">
        <v>9.66</v>
      </c>
      <c r="AG46">
        <v>44.86</v>
      </c>
      <c r="AH46">
        <v>167.1</v>
      </c>
      <c r="AI46">
        <v>21.08</v>
      </c>
      <c r="AJ46">
        <v>0</v>
      </c>
      <c r="AK46">
        <v>60.53</v>
      </c>
      <c r="AL46">
        <v>65.069999999999993</v>
      </c>
      <c r="AM46">
        <v>0</v>
      </c>
      <c r="AN46">
        <v>0.39</v>
      </c>
      <c r="AO46">
        <v>10.050000000000001</v>
      </c>
      <c r="AP46">
        <v>12.94</v>
      </c>
      <c r="AQ46">
        <v>17.72</v>
      </c>
      <c r="AR46">
        <v>38.64</v>
      </c>
      <c r="AS46">
        <v>32.51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3066.4500000000007</v>
      </c>
    </row>
    <row r="47" spans="1:117">
      <c r="A47" t="s">
        <v>89</v>
      </c>
      <c r="B47">
        <v>0</v>
      </c>
      <c r="C47">
        <v>0</v>
      </c>
      <c r="D47">
        <v>30.28</v>
      </c>
      <c r="E47">
        <v>0</v>
      </c>
      <c r="F47">
        <v>0</v>
      </c>
      <c r="G47">
        <v>61.49</v>
      </c>
      <c r="H47">
        <v>0</v>
      </c>
      <c r="I47">
        <v>0</v>
      </c>
      <c r="J47">
        <v>73.8</v>
      </c>
      <c r="K47">
        <v>686.07</v>
      </c>
      <c r="L47">
        <v>413.81</v>
      </c>
      <c r="M47">
        <v>94.65</v>
      </c>
      <c r="N47">
        <v>121.71</v>
      </c>
      <c r="O47">
        <v>127.6</v>
      </c>
      <c r="P47">
        <v>101.27</v>
      </c>
      <c r="Q47">
        <v>20.96</v>
      </c>
      <c r="R47">
        <v>43.71</v>
      </c>
      <c r="S47">
        <v>27.05</v>
      </c>
      <c r="T47">
        <v>1.62</v>
      </c>
      <c r="U47">
        <v>405</v>
      </c>
      <c r="V47">
        <v>9.0299999999999994</v>
      </c>
      <c r="W47">
        <v>32.78</v>
      </c>
      <c r="X47">
        <v>138.46</v>
      </c>
      <c r="Y47">
        <v>0</v>
      </c>
      <c r="Z47">
        <v>6.52</v>
      </c>
      <c r="AA47">
        <v>42.15</v>
      </c>
      <c r="AB47">
        <v>44.22</v>
      </c>
      <c r="AC47">
        <v>32.08</v>
      </c>
      <c r="AD47">
        <v>0</v>
      </c>
      <c r="AE47">
        <v>36.36</v>
      </c>
      <c r="AF47">
        <v>9.66</v>
      </c>
      <c r="AG47">
        <v>44.86</v>
      </c>
      <c r="AH47">
        <v>167.1</v>
      </c>
      <c r="AI47">
        <v>17.559999999999999</v>
      </c>
      <c r="AJ47">
        <v>0</v>
      </c>
      <c r="AK47">
        <v>60.53</v>
      </c>
      <c r="AL47">
        <v>65.069999999999993</v>
      </c>
      <c r="AM47">
        <v>0</v>
      </c>
      <c r="AN47">
        <v>0.39</v>
      </c>
      <c r="AO47">
        <v>9.64</v>
      </c>
      <c r="AP47">
        <v>11.78</v>
      </c>
      <c r="AQ47">
        <v>17.72</v>
      </c>
      <c r="AR47">
        <v>38.64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3060.7500000000005</v>
      </c>
    </row>
    <row r="48" spans="1:117">
      <c r="A48" t="s">
        <v>90</v>
      </c>
      <c r="B48">
        <v>0</v>
      </c>
      <c r="C48">
        <v>0</v>
      </c>
      <c r="D48">
        <v>30.28</v>
      </c>
      <c r="E48">
        <v>0</v>
      </c>
      <c r="F48">
        <v>0</v>
      </c>
      <c r="G48">
        <v>61.49</v>
      </c>
      <c r="H48">
        <v>0</v>
      </c>
      <c r="I48">
        <v>0</v>
      </c>
      <c r="J48">
        <v>73.8</v>
      </c>
      <c r="K48">
        <v>686.07</v>
      </c>
      <c r="L48">
        <v>413.81</v>
      </c>
      <c r="M48">
        <v>94.65</v>
      </c>
      <c r="N48">
        <v>121.71</v>
      </c>
      <c r="O48">
        <v>127.6</v>
      </c>
      <c r="P48">
        <v>101.27</v>
      </c>
      <c r="Q48">
        <v>20.96</v>
      </c>
      <c r="R48">
        <v>43.71</v>
      </c>
      <c r="S48">
        <v>27.05</v>
      </c>
      <c r="T48">
        <v>1.62</v>
      </c>
      <c r="U48">
        <v>405</v>
      </c>
      <c r="V48">
        <v>9.0299999999999994</v>
      </c>
      <c r="W48">
        <v>32.78</v>
      </c>
      <c r="X48">
        <v>138.46</v>
      </c>
      <c r="Y48">
        <v>0</v>
      </c>
      <c r="Z48">
        <v>6.52</v>
      </c>
      <c r="AA48">
        <v>42.15</v>
      </c>
      <c r="AB48">
        <v>44.22</v>
      </c>
      <c r="AC48">
        <v>32.08</v>
      </c>
      <c r="AD48">
        <v>0</v>
      </c>
      <c r="AE48">
        <v>36.36</v>
      </c>
      <c r="AF48">
        <v>9.66</v>
      </c>
      <c r="AG48">
        <v>44.86</v>
      </c>
      <c r="AH48">
        <v>167.1</v>
      </c>
      <c r="AI48">
        <v>17.559999999999999</v>
      </c>
      <c r="AJ48">
        <v>0</v>
      </c>
      <c r="AK48">
        <v>60.53</v>
      </c>
      <c r="AL48">
        <v>65.069999999999993</v>
      </c>
      <c r="AM48">
        <v>0</v>
      </c>
      <c r="AN48">
        <v>0.39</v>
      </c>
      <c r="AO48">
        <v>9.64</v>
      </c>
      <c r="AP48">
        <v>11.78</v>
      </c>
      <c r="AQ48">
        <v>17.72</v>
      </c>
      <c r="AR48">
        <v>38.64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3060.7500000000005</v>
      </c>
    </row>
    <row r="49" spans="1:117">
      <c r="A49" t="s">
        <v>91</v>
      </c>
      <c r="B49">
        <v>0</v>
      </c>
      <c r="C49">
        <v>0</v>
      </c>
      <c r="D49">
        <v>30.16</v>
      </c>
      <c r="E49">
        <v>0</v>
      </c>
      <c r="F49">
        <v>0</v>
      </c>
      <c r="G49">
        <v>61.49</v>
      </c>
      <c r="H49">
        <v>0</v>
      </c>
      <c r="I49">
        <v>0</v>
      </c>
      <c r="J49">
        <v>73.8</v>
      </c>
      <c r="K49">
        <v>686.07</v>
      </c>
      <c r="L49">
        <v>413.81</v>
      </c>
      <c r="M49">
        <v>94.65</v>
      </c>
      <c r="N49">
        <v>121.71</v>
      </c>
      <c r="O49">
        <v>127.6</v>
      </c>
      <c r="P49">
        <v>101.27</v>
      </c>
      <c r="Q49">
        <v>20.96</v>
      </c>
      <c r="R49">
        <v>43.71</v>
      </c>
      <c r="S49">
        <v>27.05</v>
      </c>
      <c r="T49">
        <v>1.62</v>
      </c>
      <c r="U49">
        <v>405</v>
      </c>
      <c r="V49">
        <v>9.0299999999999994</v>
      </c>
      <c r="W49">
        <v>32.78</v>
      </c>
      <c r="X49">
        <v>138.46</v>
      </c>
      <c r="Y49">
        <v>0</v>
      </c>
      <c r="Z49">
        <v>6.52</v>
      </c>
      <c r="AA49">
        <v>42.15</v>
      </c>
      <c r="AB49">
        <v>44.22</v>
      </c>
      <c r="AC49">
        <v>32.08</v>
      </c>
      <c r="AD49">
        <v>0</v>
      </c>
      <c r="AE49">
        <v>36.36</v>
      </c>
      <c r="AF49">
        <v>9.66</v>
      </c>
      <c r="AG49">
        <v>44.86</v>
      </c>
      <c r="AH49">
        <v>167.1</v>
      </c>
      <c r="AI49">
        <v>17.559999999999999</v>
      </c>
      <c r="AJ49">
        <v>0</v>
      </c>
      <c r="AK49">
        <v>60.53</v>
      </c>
      <c r="AL49">
        <v>52.28</v>
      </c>
      <c r="AM49">
        <v>0</v>
      </c>
      <c r="AN49">
        <v>0.39</v>
      </c>
      <c r="AO49">
        <v>9.41</v>
      </c>
      <c r="AP49">
        <v>11.78</v>
      </c>
      <c r="AQ49">
        <v>17.72</v>
      </c>
      <c r="AR49">
        <v>38.64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3047.61</v>
      </c>
    </row>
    <row r="50" spans="1:117">
      <c r="A50" t="s">
        <v>92</v>
      </c>
      <c r="B50">
        <v>0</v>
      </c>
      <c r="C50">
        <v>0</v>
      </c>
      <c r="D50">
        <v>29.93</v>
      </c>
      <c r="E50">
        <v>0</v>
      </c>
      <c r="F50">
        <v>0</v>
      </c>
      <c r="G50">
        <v>61.49</v>
      </c>
      <c r="H50">
        <v>0</v>
      </c>
      <c r="I50">
        <v>0</v>
      </c>
      <c r="J50">
        <v>73.8</v>
      </c>
      <c r="K50">
        <v>686.07</v>
      </c>
      <c r="L50">
        <v>413.81</v>
      </c>
      <c r="M50">
        <v>94.65</v>
      </c>
      <c r="N50">
        <v>121.71</v>
      </c>
      <c r="O50">
        <v>127.6</v>
      </c>
      <c r="P50">
        <v>101.27</v>
      </c>
      <c r="Q50">
        <v>20.96</v>
      </c>
      <c r="R50">
        <v>43.71</v>
      </c>
      <c r="S50">
        <v>27.05</v>
      </c>
      <c r="T50">
        <v>1.62</v>
      </c>
      <c r="U50">
        <v>405</v>
      </c>
      <c r="V50">
        <v>9.0299999999999994</v>
      </c>
      <c r="W50">
        <v>32.78</v>
      </c>
      <c r="X50">
        <v>138.46</v>
      </c>
      <c r="Y50">
        <v>0</v>
      </c>
      <c r="Z50">
        <v>6.52</v>
      </c>
      <c r="AA50">
        <v>42.15</v>
      </c>
      <c r="AB50">
        <v>44.22</v>
      </c>
      <c r="AC50">
        <v>32.08</v>
      </c>
      <c r="AD50">
        <v>0</v>
      </c>
      <c r="AE50">
        <v>36.36</v>
      </c>
      <c r="AF50">
        <v>9.66</v>
      </c>
      <c r="AG50">
        <v>44.86</v>
      </c>
      <c r="AH50">
        <v>167.1</v>
      </c>
      <c r="AI50">
        <v>17.559999999999999</v>
      </c>
      <c r="AJ50">
        <v>0</v>
      </c>
      <c r="AK50">
        <v>60.53</v>
      </c>
      <c r="AL50">
        <v>52.28</v>
      </c>
      <c r="AM50">
        <v>0</v>
      </c>
      <c r="AN50">
        <v>0.39</v>
      </c>
      <c r="AO50">
        <v>9.41</v>
      </c>
      <c r="AP50">
        <v>11.78</v>
      </c>
      <c r="AQ50">
        <v>17.72</v>
      </c>
      <c r="AR50">
        <v>38.64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3047.3800000000006</v>
      </c>
    </row>
    <row r="51" spans="1:117">
      <c r="A51" t="s">
        <v>93</v>
      </c>
      <c r="B51">
        <v>0</v>
      </c>
      <c r="C51">
        <v>0</v>
      </c>
      <c r="D51">
        <v>29.93</v>
      </c>
      <c r="E51">
        <v>0</v>
      </c>
      <c r="F51">
        <v>0</v>
      </c>
      <c r="G51">
        <v>61.49</v>
      </c>
      <c r="H51">
        <v>0</v>
      </c>
      <c r="I51">
        <v>0</v>
      </c>
      <c r="J51">
        <v>73.8</v>
      </c>
      <c r="K51">
        <v>686.07</v>
      </c>
      <c r="L51">
        <v>413.81</v>
      </c>
      <c r="M51">
        <v>94.65</v>
      </c>
      <c r="N51">
        <v>121.71</v>
      </c>
      <c r="O51">
        <v>127.6</v>
      </c>
      <c r="P51">
        <v>101.27</v>
      </c>
      <c r="Q51">
        <v>20.96</v>
      </c>
      <c r="R51">
        <v>43.71</v>
      </c>
      <c r="S51">
        <v>27.05</v>
      </c>
      <c r="T51">
        <v>1.62</v>
      </c>
      <c r="U51">
        <v>405</v>
      </c>
      <c r="V51">
        <v>9.0299999999999994</v>
      </c>
      <c r="W51">
        <v>32.78</v>
      </c>
      <c r="X51">
        <v>138.46</v>
      </c>
      <c r="Y51">
        <v>0</v>
      </c>
      <c r="Z51">
        <v>6.52</v>
      </c>
      <c r="AA51">
        <v>42.15</v>
      </c>
      <c r="AB51">
        <v>44.22</v>
      </c>
      <c r="AC51">
        <v>32.08</v>
      </c>
      <c r="AD51">
        <v>0</v>
      </c>
      <c r="AE51">
        <v>36.36</v>
      </c>
      <c r="AF51">
        <v>9.66</v>
      </c>
      <c r="AG51">
        <v>44.86</v>
      </c>
      <c r="AH51">
        <v>167.1</v>
      </c>
      <c r="AI51">
        <v>17.559999999999999</v>
      </c>
      <c r="AJ51">
        <v>0</v>
      </c>
      <c r="AK51">
        <v>60.53</v>
      </c>
      <c r="AL51">
        <v>52.28</v>
      </c>
      <c r="AM51">
        <v>0</v>
      </c>
      <c r="AN51">
        <v>0.39</v>
      </c>
      <c r="AO51">
        <v>9.41</v>
      </c>
      <c r="AP51">
        <v>2.56</v>
      </c>
      <c r="AQ51">
        <v>17.72</v>
      </c>
      <c r="AR51">
        <v>33.119999999999997</v>
      </c>
      <c r="AS51">
        <v>29.56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3029.69</v>
      </c>
    </row>
    <row r="52" spans="1:117">
      <c r="A52" t="s">
        <v>94</v>
      </c>
      <c r="B52">
        <v>0</v>
      </c>
      <c r="C52">
        <v>0</v>
      </c>
      <c r="D52">
        <v>29.93</v>
      </c>
      <c r="E52">
        <v>0</v>
      </c>
      <c r="F52">
        <v>0</v>
      </c>
      <c r="G52">
        <v>61.49</v>
      </c>
      <c r="H52">
        <v>0</v>
      </c>
      <c r="I52">
        <v>0</v>
      </c>
      <c r="J52">
        <v>73.8</v>
      </c>
      <c r="K52">
        <v>686.07</v>
      </c>
      <c r="L52">
        <v>413.81</v>
      </c>
      <c r="M52">
        <v>94.65</v>
      </c>
      <c r="N52">
        <v>121.71</v>
      </c>
      <c r="O52">
        <v>127.6</v>
      </c>
      <c r="P52">
        <v>101.27</v>
      </c>
      <c r="Q52">
        <v>20.96</v>
      </c>
      <c r="R52">
        <v>43.71</v>
      </c>
      <c r="S52">
        <v>27.05</v>
      </c>
      <c r="T52">
        <v>1.62</v>
      </c>
      <c r="U52">
        <v>405</v>
      </c>
      <c r="V52">
        <v>9.0299999999999994</v>
      </c>
      <c r="W52">
        <v>32.78</v>
      </c>
      <c r="X52">
        <v>138.46</v>
      </c>
      <c r="Y52">
        <v>0</v>
      </c>
      <c r="Z52">
        <v>13.04</v>
      </c>
      <c r="AA52">
        <v>42.15</v>
      </c>
      <c r="AB52">
        <v>44.22</v>
      </c>
      <c r="AC52">
        <v>32.08</v>
      </c>
      <c r="AD52">
        <v>0</v>
      </c>
      <c r="AE52">
        <v>36.36</v>
      </c>
      <c r="AF52">
        <v>9.66</v>
      </c>
      <c r="AG52">
        <v>44.86</v>
      </c>
      <c r="AH52">
        <v>167.1</v>
      </c>
      <c r="AI52">
        <v>17.559999999999999</v>
      </c>
      <c r="AJ52">
        <v>0</v>
      </c>
      <c r="AK52">
        <v>60.53</v>
      </c>
      <c r="AL52">
        <v>52.28</v>
      </c>
      <c r="AM52">
        <v>0</v>
      </c>
      <c r="AN52">
        <v>0.39</v>
      </c>
      <c r="AO52">
        <v>9.41</v>
      </c>
      <c r="AP52">
        <v>2.56</v>
      </c>
      <c r="AQ52">
        <v>17.72</v>
      </c>
      <c r="AR52">
        <v>33.119999999999997</v>
      </c>
      <c r="AS52">
        <v>29.56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3036.21</v>
      </c>
    </row>
    <row r="53" spans="1:117">
      <c r="A53" t="s">
        <v>95</v>
      </c>
      <c r="B53">
        <v>0</v>
      </c>
      <c r="C53">
        <v>0</v>
      </c>
      <c r="D53">
        <v>30.04</v>
      </c>
      <c r="E53">
        <v>0</v>
      </c>
      <c r="F53">
        <v>0</v>
      </c>
      <c r="G53">
        <v>61.49</v>
      </c>
      <c r="H53">
        <v>0</v>
      </c>
      <c r="I53">
        <v>0</v>
      </c>
      <c r="J53">
        <v>73.8</v>
      </c>
      <c r="K53">
        <v>686.07</v>
      </c>
      <c r="L53">
        <v>413.81</v>
      </c>
      <c r="M53">
        <v>94.65</v>
      </c>
      <c r="N53">
        <v>121.71</v>
      </c>
      <c r="O53">
        <v>127.6</v>
      </c>
      <c r="P53">
        <v>101.27</v>
      </c>
      <c r="Q53">
        <v>20.96</v>
      </c>
      <c r="R53">
        <v>43.71</v>
      </c>
      <c r="S53">
        <v>27.05</v>
      </c>
      <c r="T53">
        <v>1.62</v>
      </c>
      <c r="U53">
        <v>405</v>
      </c>
      <c r="V53">
        <v>9.0299999999999994</v>
      </c>
      <c r="W53">
        <v>35.81</v>
      </c>
      <c r="X53">
        <v>138.46</v>
      </c>
      <c r="Y53">
        <v>0</v>
      </c>
      <c r="Z53">
        <v>13.04</v>
      </c>
      <c r="AA53">
        <v>42.15</v>
      </c>
      <c r="AB53">
        <v>44.22</v>
      </c>
      <c r="AC53">
        <v>32.08</v>
      </c>
      <c r="AD53">
        <v>0</v>
      </c>
      <c r="AE53">
        <v>36.36</v>
      </c>
      <c r="AF53">
        <v>9.66</v>
      </c>
      <c r="AG53">
        <v>44.86</v>
      </c>
      <c r="AH53">
        <v>167.1</v>
      </c>
      <c r="AI53">
        <v>17.559999999999999</v>
      </c>
      <c r="AJ53">
        <v>0</v>
      </c>
      <c r="AK53">
        <v>60.53</v>
      </c>
      <c r="AL53">
        <v>52.28</v>
      </c>
      <c r="AM53">
        <v>0</v>
      </c>
      <c r="AN53">
        <v>0.39</v>
      </c>
      <c r="AO53">
        <v>9.41</v>
      </c>
      <c r="AP53">
        <v>2.56</v>
      </c>
      <c r="AQ53">
        <v>17.72</v>
      </c>
      <c r="AR53">
        <v>33.119999999999997</v>
      </c>
      <c r="AS53">
        <v>29.56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3039.3499999999995</v>
      </c>
    </row>
    <row r="54" spans="1:117">
      <c r="A54" t="s">
        <v>96</v>
      </c>
      <c r="B54">
        <v>0</v>
      </c>
      <c r="C54">
        <v>0</v>
      </c>
      <c r="D54">
        <v>30.04</v>
      </c>
      <c r="E54">
        <v>0</v>
      </c>
      <c r="F54">
        <v>0</v>
      </c>
      <c r="G54">
        <v>61.49</v>
      </c>
      <c r="H54">
        <v>0</v>
      </c>
      <c r="I54">
        <v>0</v>
      </c>
      <c r="J54">
        <v>73.8</v>
      </c>
      <c r="K54">
        <v>686.07</v>
      </c>
      <c r="L54">
        <v>413.81</v>
      </c>
      <c r="M54">
        <v>94.65</v>
      </c>
      <c r="N54">
        <v>121.71</v>
      </c>
      <c r="O54">
        <v>127.6</v>
      </c>
      <c r="P54">
        <v>101.27</v>
      </c>
      <c r="Q54">
        <v>20.96</v>
      </c>
      <c r="R54">
        <v>43.71</v>
      </c>
      <c r="S54">
        <v>27.05</v>
      </c>
      <c r="T54">
        <v>1.62</v>
      </c>
      <c r="U54">
        <v>405</v>
      </c>
      <c r="V54">
        <v>9.0299999999999994</v>
      </c>
      <c r="W54">
        <v>35.81</v>
      </c>
      <c r="X54">
        <v>138.46</v>
      </c>
      <c r="Y54">
        <v>0</v>
      </c>
      <c r="Z54">
        <v>13.04</v>
      </c>
      <c r="AA54">
        <v>42.15</v>
      </c>
      <c r="AB54">
        <v>44.22</v>
      </c>
      <c r="AC54">
        <v>32.08</v>
      </c>
      <c r="AD54">
        <v>0</v>
      </c>
      <c r="AE54">
        <v>36.36</v>
      </c>
      <c r="AF54">
        <v>9.66</v>
      </c>
      <c r="AG54">
        <v>44.86</v>
      </c>
      <c r="AH54">
        <v>167.1</v>
      </c>
      <c r="AI54">
        <v>17.559999999999999</v>
      </c>
      <c r="AJ54">
        <v>0</v>
      </c>
      <c r="AK54">
        <v>60.53</v>
      </c>
      <c r="AL54">
        <v>52.28</v>
      </c>
      <c r="AM54">
        <v>0</v>
      </c>
      <c r="AN54">
        <v>0.39</v>
      </c>
      <c r="AO54">
        <v>9.41</v>
      </c>
      <c r="AP54">
        <v>11.53</v>
      </c>
      <c r="AQ54">
        <v>17.72</v>
      </c>
      <c r="AR54">
        <v>33.119999999999997</v>
      </c>
      <c r="AS54">
        <v>29.56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3048.3199999999997</v>
      </c>
    </row>
    <row r="55" spans="1:117">
      <c r="A55" t="s">
        <v>97</v>
      </c>
      <c r="B55">
        <v>0</v>
      </c>
      <c r="C55">
        <v>0</v>
      </c>
      <c r="D55">
        <v>30.04</v>
      </c>
      <c r="E55">
        <v>0</v>
      </c>
      <c r="F55">
        <v>0</v>
      </c>
      <c r="G55">
        <v>61.49</v>
      </c>
      <c r="H55">
        <v>0</v>
      </c>
      <c r="I55">
        <v>0</v>
      </c>
      <c r="J55">
        <v>73.8</v>
      </c>
      <c r="K55">
        <v>686.07</v>
      </c>
      <c r="L55">
        <v>413.81</v>
      </c>
      <c r="M55">
        <v>94.65</v>
      </c>
      <c r="N55">
        <v>121.71</v>
      </c>
      <c r="O55">
        <v>127.6</v>
      </c>
      <c r="P55">
        <v>101.27</v>
      </c>
      <c r="Q55">
        <v>20.96</v>
      </c>
      <c r="R55">
        <v>43.71</v>
      </c>
      <c r="S55">
        <v>27.05</v>
      </c>
      <c r="T55">
        <v>1.62</v>
      </c>
      <c r="U55">
        <v>405</v>
      </c>
      <c r="V55">
        <v>9.0299999999999994</v>
      </c>
      <c r="W55">
        <v>35.81</v>
      </c>
      <c r="X55">
        <v>138.46</v>
      </c>
      <c r="Y55">
        <v>0</v>
      </c>
      <c r="Z55">
        <v>13.04</v>
      </c>
      <c r="AA55">
        <v>42.15</v>
      </c>
      <c r="AB55">
        <v>44.22</v>
      </c>
      <c r="AC55">
        <v>32.08</v>
      </c>
      <c r="AD55">
        <v>0</v>
      </c>
      <c r="AE55">
        <v>36.36</v>
      </c>
      <c r="AF55">
        <v>9.66</v>
      </c>
      <c r="AG55">
        <v>44.86</v>
      </c>
      <c r="AH55">
        <v>167.1</v>
      </c>
      <c r="AI55">
        <v>17.559999999999999</v>
      </c>
      <c r="AJ55">
        <v>0</v>
      </c>
      <c r="AK55">
        <v>60.53</v>
      </c>
      <c r="AL55">
        <v>52.28</v>
      </c>
      <c r="AM55">
        <v>0</v>
      </c>
      <c r="AN55">
        <v>0.39</v>
      </c>
      <c r="AO55">
        <v>9.11</v>
      </c>
      <c r="AP55">
        <v>11.53</v>
      </c>
      <c r="AQ55">
        <v>17.72</v>
      </c>
      <c r="AR55">
        <v>46.37</v>
      </c>
      <c r="AS55">
        <v>29.56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3061.27</v>
      </c>
    </row>
    <row r="56" spans="1:117">
      <c r="A56" t="s">
        <v>98</v>
      </c>
      <c r="B56">
        <v>0</v>
      </c>
      <c r="C56">
        <v>0</v>
      </c>
      <c r="D56">
        <v>30.04</v>
      </c>
      <c r="E56">
        <v>0</v>
      </c>
      <c r="F56">
        <v>0</v>
      </c>
      <c r="G56">
        <v>61.49</v>
      </c>
      <c r="H56">
        <v>0</v>
      </c>
      <c r="I56">
        <v>0</v>
      </c>
      <c r="J56">
        <v>73.8</v>
      </c>
      <c r="K56">
        <v>686.07</v>
      </c>
      <c r="L56">
        <v>413.81</v>
      </c>
      <c r="M56">
        <v>94.65</v>
      </c>
      <c r="N56">
        <v>121.71</v>
      </c>
      <c r="O56">
        <v>127.6</v>
      </c>
      <c r="P56">
        <v>101.27</v>
      </c>
      <c r="Q56">
        <v>20.96</v>
      </c>
      <c r="R56">
        <v>43.71</v>
      </c>
      <c r="S56">
        <v>27.05</v>
      </c>
      <c r="T56">
        <v>1.62</v>
      </c>
      <c r="U56">
        <v>405</v>
      </c>
      <c r="V56">
        <v>9.0299999999999994</v>
      </c>
      <c r="W56">
        <v>36.42</v>
      </c>
      <c r="X56">
        <v>138.46</v>
      </c>
      <c r="Y56">
        <v>0</v>
      </c>
      <c r="Z56">
        <v>13.04</v>
      </c>
      <c r="AA56">
        <v>42.15</v>
      </c>
      <c r="AB56">
        <v>44.22</v>
      </c>
      <c r="AC56">
        <v>32.08</v>
      </c>
      <c r="AD56">
        <v>0</v>
      </c>
      <c r="AE56">
        <v>36.36</v>
      </c>
      <c r="AF56">
        <v>9.66</v>
      </c>
      <c r="AG56">
        <v>44.86</v>
      </c>
      <c r="AH56">
        <v>167.1</v>
      </c>
      <c r="AI56">
        <v>17.559999999999999</v>
      </c>
      <c r="AJ56">
        <v>0</v>
      </c>
      <c r="AK56">
        <v>60.53</v>
      </c>
      <c r="AL56">
        <v>52.28</v>
      </c>
      <c r="AM56">
        <v>0</v>
      </c>
      <c r="AN56">
        <v>0.39</v>
      </c>
      <c r="AO56">
        <v>9.11</v>
      </c>
      <c r="AP56">
        <v>11.53</v>
      </c>
      <c r="AQ56">
        <v>17.72</v>
      </c>
      <c r="AR56">
        <v>46.37</v>
      </c>
      <c r="AS56">
        <v>29.56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3061.88</v>
      </c>
    </row>
    <row r="57" spans="1:117">
      <c r="A57" t="s">
        <v>99</v>
      </c>
      <c r="B57">
        <v>0</v>
      </c>
      <c r="C57">
        <v>0</v>
      </c>
      <c r="D57">
        <v>45.53</v>
      </c>
      <c r="E57">
        <v>0</v>
      </c>
      <c r="F57">
        <v>0</v>
      </c>
      <c r="G57">
        <v>61.49</v>
      </c>
      <c r="H57">
        <v>0</v>
      </c>
      <c r="I57">
        <v>0</v>
      </c>
      <c r="J57">
        <v>73.8</v>
      </c>
      <c r="K57">
        <v>686.07</v>
      </c>
      <c r="L57">
        <v>413.81</v>
      </c>
      <c r="M57">
        <v>94.65</v>
      </c>
      <c r="N57">
        <v>121.71</v>
      </c>
      <c r="O57">
        <v>127.6</v>
      </c>
      <c r="P57">
        <v>101.27</v>
      </c>
      <c r="Q57">
        <v>20.96</v>
      </c>
      <c r="R57">
        <v>43.71</v>
      </c>
      <c r="S57">
        <v>27.05</v>
      </c>
      <c r="T57">
        <v>1.62</v>
      </c>
      <c r="U57">
        <v>405</v>
      </c>
      <c r="V57">
        <v>9.0299999999999994</v>
      </c>
      <c r="W57">
        <v>36.42</v>
      </c>
      <c r="X57">
        <v>138.46</v>
      </c>
      <c r="Y57">
        <v>0</v>
      </c>
      <c r="Z57">
        <v>13.04</v>
      </c>
      <c r="AA57">
        <v>42.15</v>
      </c>
      <c r="AB57">
        <v>44.22</v>
      </c>
      <c r="AC57">
        <v>32.08</v>
      </c>
      <c r="AD57">
        <v>0</v>
      </c>
      <c r="AE57">
        <v>36.36</v>
      </c>
      <c r="AF57">
        <v>9.66</v>
      </c>
      <c r="AG57">
        <v>44.86</v>
      </c>
      <c r="AH57">
        <v>167.1</v>
      </c>
      <c r="AI57">
        <v>17.559999999999999</v>
      </c>
      <c r="AJ57">
        <v>0</v>
      </c>
      <c r="AK57">
        <v>60.53</v>
      </c>
      <c r="AL57">
        <v>52.28</v>
      </c>
      <c r="AM57">
        <v>0</v>
      </c>
      <c r="AN57">
        <v>0.39</v>
      </c>
      <c r="AO57">
        <v>9.11</v>
      </c>
      <c r="AP57">
        <v>11.53</v>
      </c>
      <c r="AQ57">
        <v>17.649999999999999</v>
      </c>
      <c r="AR57">
        <v>38.64</v>
      </c>
      <c r="AS57">
        <v>29.56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3069.5700000000006</v>
      </c>
    </row>
    <row r="58" spans="1:117">
      <c r="A58" t="s">
        <v>100</v>
      </c>
      <c r="B58">
        <v>0</v>
      </c>
      <c r="C58">
        <v>0</v>
      </c>
      <c r="D58">
        <v>45.53</v>
      </c>
      <c r="E58">
        <v>0</v>
      </c>
      <c r="F58">
        <v>0</v>
      </c>
      <c r="G58">
        <v>61.49</v>
      </c>
      <c r="H58">
        <v>0</v>
      </c>
      <c r="I58">
        <v>0</v>
      </c>
      <c r="J58">
        <v>73.8</v>
      </c>
      <c r="K58">
        <v>686.07</v>
      </c>
      <c r="L58">
        <v>413.81</v>
      </c>
      <c r="M58">
        <v>94.65</v>
      </c>
      <c r="N58">
        <v>121.71</v>
      </c>
      <c r="O58">
        <v>127.6</v>
      </c>
      <c r="P58">
        <v>101.27</v>
      </c>
      <c r="Q58">
        <v>20.96</v>
      </c>
      <c r="R58">
        <v>43.71</v>
      </c>
      <c r="S58">
        <v>27.05</v>
      </c>
      <c r="T58">
        <v>1.62</v>
      </c>
      <c r="U58">
        <v>405</v>
      </c>
      <c r="V58">
        <v>9.0299999999999994</v>
      </c>
      <c r="W58">
        <v>36.42</v>
      </c>
      <c r="X58">
        <v>138.46</v>
      </c>
      <c r="Y58">
        <v>0</v>
      </c>
      <c r="Z58">
        <v>13.04</v>
      </c>
      <c r="AA58">
        <v>42.15</v>
      </c>
      <c r="AB58">
        <v>44.22</v>
      </c>
      <c r="AC58">
        <v>32.08</v>
      </c>
      <c r="AD58">
        <v>0</v>
      </c>
      <c r="AE58">
        <v>36.36</v>
      </c>
      <c r="AF58">
        <v>9.66</v>
      </c>
      <c r="AG58">
        <v>44.86</v>
      </c>
      <c r="AH58">
        <v>167.1</v>
      </c>
      <c r="AI58">
        <v>17.559999999999999</v>
      </c>
      <c r="AJ58">
        <v>0</v>
      </c>
      <c r="AK58">
        <v>60.53</v>
      </c>
      <c r="AL58">
        <v>52.28</v>
      </c>
      <c r="AM58">
        <v>0</v>
      </c>
      <c r="AN58">
        <v>0.39</v>
      </c>
      <c r="AO58">
        <v>9.11</v>
      </c>
      <c r="AP58">
        <v>11.53</v>
      </c>
      <c r="AQ58">
        <v>17</v>
      </c>
      <c r="AR58">
        <v>38.64</v>
      </c>
      <c r="AS58">
        <v>29.56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3068.9200000000005</v>
      </c>
    </row>
    <row r="59" spans="1:117">
      <c r="A59" t="s">
        <v>101</v>
      </c>
      <c r="B59">
        <v>0</v>
      </c>
      <c r="C59">
        <v>0</v>
      </c>
      <c r="D59">
        <v>45.53</v>
      </c>
      <c r="E59">
        <v>0</v>
      </c>
      <c r="F59">
        <v>0</v>
      </c>
      <c r="G59">
        <v>61.49</v>
      </c>
      <c r="H59">
        <v>0</v>
      </c>
      <c r="I59">
        <v>0</v>
      </c>
      <c r="J59">
        <v>73.8</v>
      </c>
      <c r="K59">
        <v>686.07</v>
      </c>
      <c r="L59">
        <v>413.81</v>
      </c>
      <c r="M59">
        <v>94.65</v>
      </c>
      <c r="N59">
        <v>121.71</v>
      </c>
      <c r="O59">
        <v>127.6</v>
      </c>
      <c r="P59">
        <v>101.27</v>
      </c>
      <c r="Q59">
        <v>20.96</v>
      </c>
      <c r="R59">
        <v>43.71</v>
      </c>
      <c r="S59">
        <v>27.05</v>
      </c>
      <c r="T59">
        <v>1.62</v>
      </c>
      <c r="U59">
        <v>405</v>
      </c>
      <c r="V59">
        <v>9.0299999999999994</v>
      </c>
      <c r="W59">
        <v>38.24</v>
      </c>
      <c r="X59">
        <v>138.46</v>
      </c>
      <c r="Y59">
        <v>0</v>
      </c>
      <c r="Z59">
        <v>13.04</v>
      </c>
      <c r="AA59">
        <v>42.15</v>
      </c>
      <c r="AB59">
        <v>44.22</v>
      </c>
      <c r="AC59">
        <v>32.08</v>
      </c>
      <c r="AD59">
        <v>0</v>
      </c>
      <c r="AE59">
        <v>36.36</v>
      </c>
      <c r="AF59">
        <v>9.66</v>
      </c>
      <c r="AG59">
        <v>44.86</v>
      </c>
      <c r="AH59">
        <v>167.1</v>
      </c>
      <c r="AI59">
        <v>17.559999999999999</v>
      </c>
      <c r="AJ59">
        <v>0</v>
      </c>
      <c r="AK59">
        <v>60.53</v>
      </c>
      <c r="AL59">
        <v>52.28</v>
      </c>
      <c r="AM59">
        <v>0</v>
      </c>
      <c r="AN59">
        <v>0.39</v>
      </c>
      <c r="AO59">
        <v>9.41</v>
      </c>
      <c r="AP59">
        <v>12.94</v>
      </c>
      <c r="AQ59">
        <v>17</v>
      </c>
      <c r="AR59">
        <v>38.64</v>
      </c>
      <c r="AS59">
        <v>24.38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3067.27</v>
      </c>
    </row>
    <row r="60" spans="1:117">
      <c r="A60" t="s">
        <v>102</v>
      </c>
      <c r="B60">
        <v>0</v>
      </c>
      <c r="C60">
        <v>0</v>
      </c>
      <c r="D60">
        <v>45.53</v>
      </c>
      <c r="E60">
        <v>0</v>
      </c>
      <c r="F60">
        <v>0</v>
      </c>
      <c r="G60">
        <v>61.49</v>
      </c>
      <c r="H60">
        <v>0</v>
      </c>
      <c r="I60">
        <v>0</v>
      </c>
      <c r="J60">
        <v>73.8</v>
      </c>
      <c r="K60">
        <v>686.07</v>
      </c>
      <c r="L60">
        <v>413.81</v>
      </c>
      <c r="M60">
        <v>94.65</v>
      </c>
      <c r="N60">
        <v>121.71</v>
      </c>
      <c r="O60">
        <v>127.6</v>
      </c>
      <c r="P60">
        <v>101.27</v>
      </c>
      <c r="Q60">
        <v>20.96</v>
      </c>
      <c r="R60">
        <v>43.71</v>
      </c>
      <c r="S60">
        <v>27.05</v>
      </c>
      <c r="T60">
        <v>1.62</v>
      </c>
      <c r="U60">
        <v>405</v>
      </c>
      <c r="V60">
        <v>9.0299999999999994</v>
      </c>
      <c r="W60">
        <v>38.24</v>
      </c>
      <c r="X60">
        <v>138.46</v>
      </c>
      <c r="Y60">
        <v>0</v>
      </c>
      <c r="Z60">
        <v>13.04</v>
      </c>
      <c r="AA60">
        <v>42.15</v>
      </c>
      <c r="AB60">
        <v>44.22</v>
      </c>
      <c r="AC60">
        <v>32.08</v>
      </c>
      <c r="AD60">
        <v>0</v>
      </c>
      <c r="AE60">
        <v>36.36</v>
      </c>
      <c r="AF60">
        <v>9.66</v>
      </c>
      <c r="AG60">
        <v>44.86</v>
      </c>
      <c r="AH60">
        <v>167.1</v>
      </c>
      <c r="AI60">
        <v>17.559999999999999</v>
      </c>
      <c r="AJ60">
        <v>0</v>
      </c>
      <c r="AK60">
        <v>60.53</v>
      </c>
      <c r="AL60">
        <v>52.28</v>
      </c>
      <c r="AM60">
        <v>0</v>
      </c>
      <c r="AN60">
        <v>0.39</v>
      </c>
      <c r="AO60">
        <v>9.41</v>
      </c>
      <c r="AP60">
        <v>12.94</v>
      </c>
      <c r="AQ60">
        <v>17</v>
      </c>
      <c r="AR60">
        <v>38.64</v>
      </c>
      <c r="AS60">
        <v>24.38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3067.27</v>
      </c>
    </row>
    <row r="61" spans="1:117">
      <c r="A61" t="s">
        <v>103</v>
      </c>
      <c r="B61">
        <v>0</v>
      </c>
      <c r="C61">
        <v>0</v>
      </c>
      <c r="D61">
        <v>45.53</v>
      </c>
      <c r="E61">
        <v>0</v>
      </c>
      <c r="F61">
        <v>0</v>
      </c>
      <c r="G61">
        <v>61.49</v>
      </c>
      <c r="H61">
        <v>0</v>
      </c>
      <c r="I61">
        <v>0</v>
      </c>
      <c r="J61">
        <v>73.8</v>
      </c>
      <c r="K61">
        <v>686.07</v>
      </c>
      <c r="L61">
        <v>413.81</v>
      </c>
      <c r="M61">
        <v>94.65</v>
      </c>
      <c r="N61">
        <v>121.71</v>
      </c>
      <c r="O61">
        <v>127.6</v>
      </c>
      <c r="P61">
        <v>101.27</v>
      </c>
      <c r="Q61">
        <v>20.96</v>
      </c>
      <c r="R61">
        <v>43.71</v>
      </c>
      <c r="S61">
        <v>27.05</v>
      </c>
      <c r="T61">
        <v>1.62</v>
      </c>
      <c r="U61">
        <v>405</v>
      </c>
      <c r="V61">
        <v>9.0299999999999994</v>
      </c>
      <c r="W61">
        <v>38.24</v>
      </c>
      <c r="X61">
        <v>138.46</v>
      </c>
      <c r="Y61">
        <v>0</v>
      </c>
      <c r="Z61">
        <v>13.04</v>
      </c>
      <c r="AA61">
        <v>42.15</v>
      </c>
      <c r="AB61">
        <v>44.22</v>
      </c>
      <c r="AC61">
        <v>32.08</v>
      </c>
      <c r="AD61">
        <v>0</v>
      </c>
      <c r="AE61">
        <v>36.36</v>
      </c>
      <c r="AF61">
        <v>9.66</v>
      </c>
      <c r="AG61">
        <v>44.86</v>
      </c>
      <c r="AH61">
        <v>167.1</v>
      </c>
      <c r="AI61">
        <v>17.559999999999999</v>
      </c>
      <c r="AJ61">
        <v>0</v>
      </c>
      <c r="AK61">
        <v>60.53</v>
      </c>
      <c r="AL61">
        <v>65.069999999999993</v>
      </c>
      <c r="AM61">
        <v>0</v>
      </c>
      <c r="AN61">
        <v>0.39</v>
      </c>
      <c r="AO61">
        <v>9.6199999999999992</v>
      </c>
      <c r="AP61">
        <v>11.78</v>
      </c>
      <c r="AQ61">
        <v>17</v>
      </c>
      <c r="AR61">
        <v>38.64</v>
      </c>
      <c r="AS61">
        <v>24.38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3079.11</v>
      </c>
    </row>
    <row r="62" spans="1:117">
      <c r="A62" t="s">
        <v>104</v>
      </c>
      <c r="B62">
        <v>0</v>
      </c>
      <c r="C62">
        <v>0</v>
      </c>
      <c r="D62">
        <v>45.53</v>
      </c>
      <c r="E62">
        <v>0</v>
      </c>
      <c r="F62">
        <v>0</v>
      </c>
      <c r="G62">
        <v>61.49</v>
      </c>
      <c r="H62">
        <v>0</v>
      </c>
      <c r="I62">
        <v>0</v>
      </c>
      <c r="J62">
        <v>73.8</v>
      </c>
      <c r="K62">
        <v>686.07</v>
      </c>
      <c r="L62">
        <v>413.81</v>
      </c>
      <c r="M62">
        <v>94.65</v>
      </c>
      <c r="N62">
        <v>121.71</v>
      </c>
      <c r="O62">
        <v>127.6</v>
      </c>
      <c r="P62">
        <v>101.27</v>
      </c>
      <c r="Q62">
        <v>20.96</v>
      </c>
      <c r="R62">
        <v>43.71</v>
      </c>
      <c r="S62">
        <v>27.05</v>
      </c>
      <c r="T62">
        <v>1.62</v>
      </c>
      <c r="U62">
        <v>405</v>
      </c>
      <c r="V62">
        <v>9.0299999999999994</v>
      </c>
      <c r="W62">
        <v>38.24</v>
      </c>
      <c r="X62">
        <v>138.46</v>
      </c>
      <c r="Y62">
        <v>0</v>
      </c>
      <c r="Z62">
        <v>13.04</v>
      </c>
      <c r="AA62">
        <v>42.15</v>
      </c>
      <c r="AB62">
        <v>44.22</v>
      </c>
      <c r="AC62">
        <v>32.08</v>
      </c>
      <c r="AD62">
        <v>0</v>
      </c>
      <c r="AE62">
        <v>36.36</v>
      </c>
      <c r="AF62">
        <v>19.32</v>
      </c>
      <c r="AG62">
        <v>44.86</v>
      </c>
      <c r="AH62">
        <v>167.1</v>
      </c>
      <c r="AI62">
        <v>17.559999999999999</v>
      </c>
      <c r="AJ62">
        <v>0</v>
      </c>
      <c r="AK62">
        <v>60.53</v>
      </c>
      <c r="AL62">
        <v>65.069999999999993</v>
      </c>
      <c r="AM62">
        <v>0</v>
      </c>
      <c r="AN62">
        <v>0.39</v>
      </c>
      <c r="AO62">
        <v>9.6199999999999992</v>
      </c>
      <c r="AP62">
        <v>11.78</v>
      </c>
      <c r="AQ62">
        <v>35.44</v>
      </c>
      <c r="AR62">
        <v>38.64</v>
      </c>
      <c r="AS62">
        <v>24.38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3107.2100000000005</v>
      </c>
    </row>
    <row r="63" spans="1:117">
      <c r="A63" t="s">
        <v>105</v>
      </c>
      <c r="B63">
        <v>0</v>
      </c>
      <c r="C63">
        <v>0</v>
      </c>
      <c r="D63">
        <v>45.53</v>
      </c>
      <c r="E63">
        <v>0</v>
      </c>
      <c r="F63">
        <v>0</v>
      </c>
      <c r="G63">
        <v>61.49</v>
      </c>
      <c r="H63">
        <v>0</v>
      </c>
      <c r="I63">
        <v>0</v>
      </c>
      <c r="J63">
        <v>73.8</v>
      </c>
      <c r="K63">
        <v>686.07</v>
      </c>
      <c r="L63">
        <v>413.81</v>
      </c>
      <c r="M63">
        <v>94.65</v>
      </c>
      <c r="N63">
        <v>121.71</v>
      </c>
      <c r="O63">
        <v>127.6</v>
      </c>
      <c r="P63">
        <v>101.27</v>
      </c>
      <c r="Q63">
        <v>20.96</v>
      </c>
      <c r="R63">
        <v>43.71</v>
      </c>
      <c r="S63">
        <v>27.05</v>
      </c>
      <c r="T63">
        <v>1.62</v>
      </c>
      <c r="U63">
        <v>405</v>
      </c>
      <c r="V63">
        <v>9.0299999999999994</v>
      </c>
      <c r="W63">
        <v>38.24</v>
      </c>
      <c r="X63">
        <v>138.46</v>
      </c>
      <c r="Y63">
        <v>0</v>
      </c>
      <c r="Z63">
        <v>13.04</v>
      </c>
      <c r="AA63">
        <v>42.15</v>
      </c>
      <c r="AB63">
        <v>44.22</v>
      </c>
      <c r="AC63">
        <v>32.08</v>
      </c>
      <c r="AD63">
        <v>0</v>
      </c>
      <c r="AE63">
        <v>36.36</v>
      </c>
      <c r="AF63">
        <v>19.32</v>
      </c>
      <c r="AG63">
        <v>44.86</v>
      </c>
      <c r="AH63">
        <v>167.1</v>
      </c>
      <c r="AI63">
        <v>21.08</v>
      </c>
      <c r="AJ63">
        <v>0</v>
      </c>
      <c r="AK63">
        <v>60.53</v>
      </c>
      <c r="AL63">
        <v>65.069999999999993</v>
      </c>
      <c r="AM63">
        <v>0</v>
      </c>
      <c r="AN63">
        <v>0.39</v>
      </c>
      <c r="AO63">
        <v>9.6199999999999992</v>
      </c>
      <c r="AP63">
        <v>11.78</v>
      </c>
      <c r="AQ63">
        <v>35.44</v>
      </c>
      <c r="AR63">
        <v>29.81</v>
      </c>
      <c r="AS63">
        <v>24.38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2.67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3101.6800000000007</v>
      </c>
    </row>
    <row r="64" spans="1:117">
      <c r="A64" t="s">
        <v>106</v>
      </c>
      <c r="B64">
        <v>0</v>
      </c>
      <c r="C64">
        <v>0</v>
      </c>
      <c r="D64">
        <v>45.53</v>
      </c>
      <c r="E64">
        <v>0</v>
      </c>
      <c r="F64">
        <v>0</v>
      </c>
      <c r="G64">
        <v>61.49</v>
      </c>
      <c r="H64">
        <v>0</v>
      </c>
      <c r="I64">
        <v>0</v>
      </c>
      <c r="J64">
        <v>73.8</v>
      </c>
      <c r="K64">
        <v>686.07</v>
      </c>
      <c r="L64">
        <v>413.81</v>
      </c>
      <c r="M64">
        <v>94.65</v>
      </c>
      <c r="N64">
        <v>121.71</v>
      </c>
      <c r="O64">
        <v>127.6</v>
      </c>
      <c r="P64">
        <v>101.27</v>
      </c>
      <c r="Q64">
        <v>20.96</v>
      </c>
      <c r="R64">
        <v>43.71</v>
      </c>
      <c r="S64">
        <v>27.05</v>
      </c>
      <c r="T64">
        <v>1.62</v>
      </c>
      <c r="U64">
        <v>405</v>
      </c>
      <c r="V64">
        <v>9.0299999999999994</v>
      </c>
      <c r="W64">
        <v>38.24</v>
      </c>
      <c r="X64">
        <v>138.46</v>
      </c>
      <c r="Y64">
        <v>0</v>
      </c>
      <c r="Z64">
        <v>13.04</v>
      </c>
      <c r="AA64">
        <v>42.15</v>
      </c>
      <c r="AB64">
        <v>44.22</v>
      </c>
      <c r="AC64">
        <v>32.08</v>
      </c>
      <c r="AD64">
        <v>0</v>
      </c>
      <c r="AE64">
        <v>36.36</v>
      </c>
      <c r="AF64">
        <v>19.32</v>
      </c>
      <c r="AG64">
        <v>44.86</v>
      </c>
      <c r="AH64">
        <v>167.1</v>
      </c>
      <c r="AI64">
        <v>21.08</v>
      </c>
      <c r="AJ64">
        <v>0</v>
      </c>
      <c r="AK64">
        <v>60.53</v>
      </c>
      <c r="AL64">
        <v>65.069999999999993</v>
      </c>
      <c r="AM64">
        <v>0</v>
      </c>
      <c r="AN64">
        <v>0.39</v>
      </c>
      <c r="AO64">
        <v>9.6199999999999992</v>
      </c>
      <c r="AP64">
        <v>11.78</v>
      </c>
      <c r="AQ64">
        <v>35.44</v>
      </c>
      <c r="AR64">
        <v>29.81</v>
      </c>
      <c r="AS64">
        <v>24.38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2.4300000000000002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3101.4400000000005</v>
      </c>
    </row>
    <row r="65" spans="1:117">
      <c r="A65" t="s">
        <v>107</v>
      </c>
      <c r="B65">
        <v>0</v>
      </c>
      <c r="C65">
        <v>0</v>
      </c>
      <c r="D65">
        <v>45.53</v>
      </c>
      <c r="E65">
        <v>0</v>
      </c>
      <c r="F65">
        <v>0</v>
      </c>
      <c r="G65">
        <v>61.49</v>
      </c>
      <c r="H65">
        <v>0</v>
      </c>
      <c r="I65">
        <v>0</v>
      </c>
      <c r="J65">
        <v>73.8</v>
      </c>
      <c r="K65">
        <v>686.07</v>
      </c>
      <c r="L65">
        <v>413.81</v>
      </c>
      <c r="M65">
        <v>94.65</v>
      </c>
      <c r="N65">
        <v>121.71</v>
      </c>
      <c r="O65">
        <v>127.6</v>
      </c>
      <c r="P65">
        <v>101.27</v>
      </c>
      <c r="Q65">
        <v>20.96</v>
      </c>
      <c r="R65">
        <v>43.71</v>
      </c>
      <c r="S65">
        <v>27.05</v>
      </c>
      <c r="T65">
        <v>1.62</v>
      </c>
      <c r="U65">
        <v>405</v>
      </c>
      <c r="V65">
        <v>9.0299999999999994</v>
      </c>
      <c r="W65">
        <v>38.24</v>
      </c>
      <c r="X65">
        <v>138.46</v>
      </c>
      <c r="Y65">
        <v>0</v>
      </c>
      <c r="Z65">
        <v>13.04</v>
      </c>
      <c r="AA65">
        <v>42.15</v>
      </c>
      <c r="AB65">
        <v>44.22</v>
      </c>
      <c r="AC65">
        <v>32.08</v>
      </c>
      <c r="AD65">
        <v>0</v>
      </c>
      <c r="AE65">
        <v>36.36</v>
      </c>
      <c r="AF65">
        <v>19.32</v>
      </c>
      <c r="AG65">
        <v>44.86</v>
      </c>
      <c r="AH65">
        <v>167.1</v>
      </c>
      <c r="AI65">
        <v>21.08</v>
      </c>
      <c r="AJ65">
        <v>0</v>
      </c>
      <c r="AK65">
        <v>60.53</v>
      </c>
      <c r="AL65">
        <v>65.069999999999993</v>
      </c>
      <c r="AM65">
        <v>0</v>
      </c>
      <c r="AN65">
        <v>0.39</v>
      </c>
      <c r="AO65">
        <v>9.6199999999999992</v>
      </c>
      <c r="AP65">
        <v>11.78</v>
      </c>
      <c r="AQ65">
        <v>35.44</v>
      </c>
      <c r="AR65">
        <v>38.64</v>
      </c>
      <c r="AS65">
        <v>24.38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3110.0900000000006</v>
      </c>
    </row>
    <row r="66" spans="1:117">
      <c r="A66" t="s">
        <v>108</v>
      </c>
      <c r="B66">
        <v>0</v>
      </c>
      <c r="C66">
        <v>0</v>
      </c>
      <c r="D66">
        <v>45.53</v>
      </c>
      <c r="E66">
        <v>0</v>
      </c>
      <c r="F66">
        <v>0</v>
      </c>
      <c r="G66">
        <v>61.49</v>
      </c>
      <c r="H66">
        <v>0</v>
      </c>
      <c r="I66">
        <v>0</v>
      </c>
      <c r="J66">
        <v>73.8</v>
      </c>
      <c r="K66">
        <v>686.07</v>
      </c>
      <c r="L66">
        <v>413.81</v>
      </c>
      <c r="M66">
        <v>94.65</v>
      </c>
      <c r="N66">
        <v>121.71</v>
      </c>
      <c r="O66">
        <v>127.6</v>
      </c>
      <c r="P66">
        <v>101.27</v>
      </c>
      <c r="Q66">
        <v>20.96</v>
      </c>
      <c r="R66">
        <v>43.71</v>
      </c>
      <c r="S66">
        <v>27.05</v>
      </c>
      <c r="T66">
        <v>1.62</v>
      </c>
      <c r="U66">
        <v>405</v>
      </c>
      <c r="V66">
        <v>9.0299999999999994</v>
      </c>
      <c r="W66">
        <v>38.24</v>
      </c>
      <c r="X66">
        <v>138.46</v>
      </c>
      <c r="Y66">
        <v>0</v>
      </c>
      <c r="Z66">
        <v>13.04</v>
      </c>
      <c r="AA66">
        <v>42.15</v>
      </c>
      <c r="AB66">
        <v>44.22</v>
      </c>
      <c r="AC66">
        <v>32.08</v>
      </c>
      <c r="AD66">
        <v>0</v>
      </c>
      <c r="AE66">
        <v>36.36</v>
      </c>
      <c r="AF66">
        <v>19.32</v>
      </c>
      <c r="AG66">
        <v>44.86</v>
      </c>
      <c r="AH66">
        <v>167.1</v>
      </c>
      <c r="AI66">
        <v>21.08</v>
      </c>
      <c r="AJ66">
        <v>0</v>
      </c>
      <c r="AK66">
        <v>60.53</v>
      </c>
      <c r="AL66">
        <v>65.069999999999993</v>
      </c>
      <c r="AM66">
        <v>0</v>
      </c>
      <c r="AN66">
        <v>0.39</v>
      </c>
      <c r="AO66">
        <v>9.6199999999999992</v>
      </c>
      <c r="AP66">
        <v>11.78</v>
      </c>
      <c r="AQ66">
        <v>34.01</v>
      </c>
      <c r="AR66">
        <v>38.64</v>
      </c>
      <c r="AS66">
        <v>24.38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3108.6600000000008</v>
      </c>
    </row>
    <row r="67" spans="1:117">
      <c r="A67" t="s">
        <v>109</v>
      </c>
      <c r="B67">
        <v>0</v>
      </c>
      <c r="C67">
        <v>0</v>
      </c>
      <c r="D67">
        <v>44.95</v>
      </c>
      <c r="E67">
        <v>0</v>
      </c>
      <c r="F67">
        <v>0</v>
      </c>
      <c r="G67">
        <v>61.49</v>
      </c>
      <c r="H67">
        <v>0</v>
      </c>
      <c r="I67">
        <v>0</v>
      </c>
      <c r="J67">
        <v>73.8</v>
      </c>
      <c r="K67">
        <v>686.07</v>
      </c>
      <c r="L67">
        <v>413.81</v>
      </c>
      <c r="M67">
        <v>94.65</v>
      </c>
      <c r="N67">
        <v>121.71</v>
      </c>
      <c r="O67">
        <v>127.6</v>
      </c>
      <c r="P67">
        <v>101.27</v>
      </c>
      <c r="Q67">
        <v>20.96</v>
      </c>
      <c r="R67">
        <v>43.71</v>
      </c>
      <c r="S67">
        <v>27.05</v>
      </c>
      <c r="T67">
        <v>1.62</v>
      </c>
      <c r="U67">
        <v>405</v>
      </c>
      <c r="V67">
        <v>9.0299999999999994</v>
      </c>
      <c r="W67">
        <v>38.24</v>
      </c>
      <c r="X67">
        <v>138.46</v>
      </c>
      <c r="Y67">
        <v>0</v>
      </c>
      <c r="Z67">
        <v>13.04</v>
      </c>
      <c r="AA67">
        <v>42.15</v>
      </c>
      <c r="AB67">
        <v>44.22</v>
      </c>
      <c r="AC67">
        <v>32.08</v>
      </c>
      <c r="AD67">
        <v>0</v>
      </c>
      <c r="AE67">
        <v>36.36</v>
      </c>
      <c r="AF67">
        <v>19.32</v>
      </c>
      <c r="AG67">
        <v>44.86</v>
      </c>
      <c r="AH67">
        <v>167.1</v>
      </c>
      <c r="AI67">
        <v>30.92</v>
      </c>
      <c r="AJ67">
        <v>0</v>
      </c>
      <c r="AK67">
        <v>60.53</v>
      </c>
      <c r="AL67">
        <v>65.069999999999993</v>
      </c>
      <c r="AM67">
        <v>0</v>
      </c>
      <c r="AN67">
        <v>0.39</v>
      </c>
      <c r="AO67">
        <v>9.6199999999999992</v>
      </c>
      <c r="AP67">
        <v>11.78</v>
      </c>
      <c r="AQ67">
        <v>53.16</v>
      </c>
      <c r="AR67">
        <v>38.64</v>
      </c>
      <c r="AS67">
        <v>24.38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3134.8200000000006</v>
      </c>
    </row>
    <row r="68" spans="1:117">
      <c r="A68" t="s">
        <v>110</v>
      </c>
      <c r="B68">
        <v>0</v>
      </c>
      <c r="C68">
        <v>0</v>
      </c>
      <c r="D68">
        <v>44.95</v>
      </c>
      <c r="E68">
        <v>0</v>
      </c>
      <c r="F68">
        <v>0</v>
      </c>
      <c r="G68">
        <v>61.49</v>
      </c>
      <c r="H68">
        <v>0</v>
      </c>
      <c r="I68">
        <v>0</v>
      </c>
      <c r="J68">
        <v>73.8</v>
      </c>
      <c r="K68">
        <v>686.07</v>
      </c>
      <c r="L68">
        <v>413.81</v>
      </c>
      <c r="M68">
        <v>94.65</v>
      </c>
      <c r="N68">
        <v>121.71</v>
      </c>
      <c r="O68">
        <v>127.6</v>
      </c>
      <c r="P68">
        <v>101.27</v>
      </c>
      <c r="Q68">
        <v>20.96</v>
      </c>
      <c r="R68">
        <v>43.71</v>
      </c>
      <c r="S68">
        <v>27.05</v>
      </c>
      <c r="T68">
        <v>1.62</v>
      </c>
      <c r="U68">
        <v>405</v>
      </c>
      <c r="V68">
        <v>9.0299999999999994</v>
      </c>
      <c r="W68">
        <v>38.24</v>
      </c>
      <c r="X68">
        <v>138.46</v>
      </c>
      <c r="Y68">
        <v>0</v>
      </c>
      <c r="Z68">
        <v>13.04</v>
      </c>
      <c r="AA68">
        <v>42.15</v>
      </c>
      <c r="AB68">
        <v>44.22</v>
      </c>
      <c r="AC68">
        <v>32.08</v>
      </c>
      <c r="AD68">
        <v>0</v>
      </c>
      <c r="AE68">
        <v>36.36</v>
      </c>
      <c r="AF68">
        <v>19.32</v>
      </c>
      <c r="AG68">
        <v>44.86</v>
      </c>
      <c r="AH68">
        <v>167.1</v>
      </c>
      <c r="AI68">
        <v>30.92</v>
      </c>
      <c r="AJ68">
        <v>0</v>
      </c>
      <c r="AK68">
        <v>60.53</v>
      </c>
      <c r="AL68">
        <v>65.069999999999993</v>
      </c>
      <c r="AM68">
        <v>0</v>
      </c>
      <c r="AN68">
        <v>0.39</v>
      </c>
      <c r="AO68">
        <v>9.6199999999999992</v>
      </c>
      <c r="AP68">
        <v>11.78</v>
      </c>
      <c r="AQ68">
        <v>53.16</v>
      </c>
      <c r="AR68">
        <v>38.64</v>
      </c>
      <c r="AS68">
        <v>24.38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3134.8200000000006</v>
      </c>
    </row>
    <row r="69" spans="1:117">
      <c r="A69" t="s">
        <v>111</v>
      </c>
      <c r="B69">
        <v>0</v>
      </c>
      <c r="C69">
        <v>0</v>
      </c>
      <c r="D69">
        <v>44.95</v>
      </c>
      <c r="E69">
        <v>0</v>
      </c>
      <c r="F69">
        <v>0</v>
      </c>
      <c r="G69">
        <v>61.49</v>
      </c>
      <c r="H69">
        <v>0</v>
      </c>
      <c r="I69">
        <v>0</v>
      </c>
      <c r="J69">
        <v>73.8</v>
      </c>
      <c r="K69">
        <v>686.07</v>
      </c>
      <c r="L69">
        <v>413.81</v>
      </c>
      <c r="M69">
        <v>94.65</v>
      </c>
      <c r="N69">
        <v>121.71</v>
      </c>
      <c r="O69">
        <v>127.6</v>
      </c>
      <c r="P69">
        <v>101.27</v>
      </c>
      <c r="Q69">
        <v>20.96</v>
      </c>
      <c r="R69">
        <v>43.71</v>
      </c>
      <c r="S69">
        <v>27.05</v>
      </c>
      <c r="T69">
        <v>1.62</v>
      </c>
      <c r="U69">
        <v>405</v>
      </c>
      <c r="V69">
        <v>9.0299999999999994</v>
      </c>
      <c r="W69">
        <v>38.24</v>
      </c>
      <c r="X69">
        <v>138.46</v>
      </c>
      <c r="Y69">
        <v>0</v>
      </c>
      <c r="Z69">
        <v>13.04</v>
      </c>
      <c r="AA69">
        <v>42.15</v>
      </c>
      <c r="AB69">
        <v>44.22</v>
      </c>
      <c r="AC69">
        <v>32.08</v>
      </c>
      <c r="AD69">
        <v>0</v>
      </c>
      <c r="AE69">
        <v>36.36</v>
      </c>
      <c r="AF69">
        <v>19.32</v>
      </c>
      <c r="AG69">
        <v>44.86</v>
      </c>
      <c r="AH69">
        <v>167.1</v>
      </c>
      <c r="AI69">
        <v>30.92</v>
      </c>
      <c r="AJ69">
        <v>0</v>
      </c>
      <c r="AK69">
        <v>60.53</v>
      </c>
      <c r="AL69">
        <v>65.069999999999993</v>
      </c>
      <c r="AM69">
        <v>11.58</v>
      </c>
      <c r="AN69">
        <v>0.39</v>
      </c>
      <c r="AO69">
        <v>10.050000000000001</v>
      </c>
      <c r="AP69">
        <v>11.78</v>
      </c>
      <c r="AQ69">
        <v>53.16</v>
      </c>
      <c r="AR69">
        <v>38.64</v>
      </c>
      <c r="AS69">
        <v>24.38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3146.8300000000008</v>
      </c>
    </row>
    <row r="70" spans="1:117">
      <c r="A70" t="s">
        <v>112</v>
      </c>
      <c r="B70">
        <v>0</v>
      </c>
      <c r="C70">
        <v>0</v>
      </c>
      <c r="D70">
        <v>44.95</v>
      </c>
      <c r="E70">
        <v>0</v>
      </c>
      <c r="F70">
        <v>0</v>
      </c>
      <c r="G70">
        <v>61.49</v>
      </c>
      <c r="H70">
        <v>0</v>
      </c>
      <c r="I70">
        <v>0</v>
      </c>
      <c r="J70">
        <v>73.8</v>
      </c>
      <c r="K70">
        <v>686.07</v>
      </c>
      <c r="L70">
        <v>413.81</v>
      </c>
      <c r="M70">
        <v>94.65</v>
      </c>
      <c r="N70">
        <v>121.71</v>
      </c>
      <c r="O70">
        <v>127.6</v>
      </c>
      <c r="P70">
        <v>101.27</v>
      </c>
      <c r="Q70">
        <v>20.96</v>
      </c>
      <c r="R70">
        <v>43.71</v>
      </c>
      <c r="S70">
        <v>27.05</v>
      </c>
      <c r="T70">
        <v>1.62</v>
      </c>
      <c r="U70">
        <v>405</v>
      </c>
      <c r="V70">
        <v>9.0299999999999994</v>
      </c>
      <c r="W70">
        <v>38.24</v>
      </c>
      <c r="X70">
        <v>138.46</v>
      </c>
      <c r="Y70">
        <v>0</v>
      </c>
      <c r="Z70">
        <v>13.04</v>
      </c>
      <c r="AA70">
        <v>42.15</v>
      </c>
      <c r="AB70">
        <v>44.22</v>
      </c>
      <c r="AC70">
        <v>32.08</v>
      </c>
      <c r="AD70">
        <v>0</v>
      </c>
      <c r="AE70">
        <v>36.36</v>
      </c>
      <c r="AF70">
        <v>19.32</v>
      </c>
      <c r="AG70">
        <v>44.86</v>
      </c>
      <c r="AH70">
        <v>167.1</v>
      </c>
      <c r="AI70">
        <v>30.92</v>
      </c>
      <c r="AJ70">
        <v>0</v>
      </c>
      <c r="AK70">
        <v>60.53</v>
      </c>
      <c r="AL70">
        <v>65.069999999999993</v>
      </c>
      <c r="AM70">
        <v>11.58</v>
      </c>
      <c r="AN70">
        <v>0.39</v>
      </c>
      <c r="AO70">
        <v>10.050000000000001</v>
      </c>
      <c r="AP70">
        <v>11.78</v>
      </c>
      <c r="AQ70">
        <v>53.16</v>
      </c>
      <c r="AR70">
        <v>38.64</v>
      </c>
      <c r="AS70">
        <v>24.38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3146.8300000000008</v>
      </c>
    </row>
    <row r="71" spans="1:117">
      <c r="A71" t="s">
        <v>113</v>
      </c>
      <c r="B71">
        <v>0</v>
      </c>
      <c r="C71">
        <v>0</v>
      </c>
      <c r="D71">
        <v>44.95</v>
      </c>
      <c r="E71">
        <v>0</v>
      </c>
      <c r="F71">
        <v>0</v>
      </c>
      <c r="G71">
        <v>61.49</v>
      </c>
      <c r="H71">
        <v>0</v>
      </c>
      <c r="I71">
        <v>0</v>
      </c>
      <c r="J71">
        <v>73.8</v>
      </c>
      <c r="K71">
        <v>686.07</v>
      </c>
      <c r="L71">
        <v>413.81</v>
      </c>
      <c r="M71">
        <v>94.65</v>
      </c>
      <c r="N71">
        <v>121.71</v>
      </c>
      <c r="O71">
        <v>127.6</v>
      </c>
      <c r="P71">
        <v>101.27</v>
      </c>
      <c r="Q71">
        <v>20.96</v>
      </c>
      <c r="R71">
        <v>43.71</v>
      </c>
      <c r="S71">
        <v>27.05</v>
      </c>
      <c r="T71">
        <v>1.62</v>
      </c>
      <c r="U71">
        <v>405</v>
      </c>
      <c r="V71">
        <v>9.0299999999999994</v>
      </c>
      <c r="W71">
        <v>38.24</v>
      </c>
      <c r="X71">
        <v>138.46</v>
      </c>
      <c r="Y71">
        <v>0</v>
      </c>
      <c r="Z71">
        <v>0</v>
      </c>
      <c r="AA71">
        <v>42.15</v>
      </c>
      <c r="AB71">
        <v>44.22</v>
      </c>
      <c r="AC71">
        <v>32.08</v>
      </c>
      <c r="AD71">
        <v>0</v>
      </c>
      <c r="AE71">
        <v>36.36</v>
      </c>
      <c r="AF71">
        <v>19.32</v>
      </c>
      <c r="AG71">
        <v>44.86</v>
      </c>
      <c r="AH71">
        <v>167.1</v>
      </c>
      <c r="AI71">
        <v>21.08</v>
      </c>
      <c r="AJ71">
        <v>0</v>
      </c>
      <c r="AK71">
        <v>60.53</v>
      </c>
      <c r="AL71">
        <v>65.069999999999993</v>
      </c>
      <c r="AM71">
        <v>11.58</v>
      </c>
      <c r="AN71">
        <v>0.39</v>
      </c>
      <c r="AO71">
        <v>10.050000000000001</v>
      </c>
      <c r="AP71">
        <v>11.78</v>
      </c>
      <c r="AQ71">
        <v>53.16</v>
      </c>
      <c r="AR71">
        <v>38.64</v>
      </c>
      <c r="AS71">
        <v>24.38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3123.9500000000007</v>
      </c>
    </row>
    <row r="72" spans="1:117">
      <c r="A72" t="s">
        <v>114</v>
      </c>
      <c r="B72">
        <v>0</v>
      </c>
      <c r="C72">
        <v>0</v>
      </c>
      <c r="D72">
        <v>44.95</v>
      </c>
      <c r="E72">
        <v>0</v>
      </c>
      <c r="F72">
        <v>0</v>
      </c>
      <c r="G72">
        <v>61.49</v>
      </c>
      <c r="H72">
        <v>0</v>
      </c>
      <c r="I72">
        <v>0</v>
      </c>
      <c r="J72">
        <v>76.64</v>
      </c>
      <c r="K72">
        <v>686.07</v>
      </c>
      <c r="L72">
        <v>413.81</v>
      </c>
      <c r="M72">
        <v>94.65</v>
      </c>
      <c r="N72">
        <v>121.71</v>
      </c>
      <c r="O72">
        <v>127.6</v>
      </c>
      <c r="P72">
        <v>101.27</v>
      </c>
      <c r="Q72">
        <v>20.96</v>
      </c>
      <c r="R72">
        <v>43.71</v>
      </c>
      <c r="S72">
        <v>27.05</v>
      </c>
      <c r="T72">
        <v>1.62</v>
      </c>
      <c r="U72">
        <v>405</v>
      </c>
      <c r="V72">
        <v>9.0299999999999994</v>
      </c>
      <c r="W72">
        <v>38.24</v>
      </c>
      <c r="X72">
        <v>138.46</v>
      </c>
      <c r="Y72">
        <v>0</v>
      </c>
      <c r="Z72">
        <v>0</v>
      </c>
      <c r="AA72">
        <v>42.15</v>
      </c>
      <c r="AB72">
        <v>44.22</v>
      </c>
      <c r="AC72">
        <v>32.08</v>
      </c>
      <c r="AD72">
        <v>0</v>
      </c>
      <c r="AE72">
        <v>36.36</v>
      </c>
      <c r="AF72">
        <v>19.32</v>
      </c>
      <c r="AG72">
        <v>44.86</v>
      </c>
      <c r="AH72">
        <v>167.1</v>
      </c>
      <c r="AI72">
        <v>21.08</v>
      </c>
      <c r="AJ72">
        <v>0</v>
      </c>
      <c r="AK72">
        <v>60.53</v>
      </c>
      <c r="AL72">
        <v>65.069999999999993</v>
      </c>
      <c r="AM72">
        <v>11.58</v>
      </c>
      <c r="AN72">
        <v>0.39</v>
      </c>
      <c r="AO72">
        <v>10.29</v>
      </c>
      <c r="AP72">
        <v>11.78</v>
      </c>
      <c r="AQ72">
        <v>53.16</v>
      </c>
      <c r="AR72">
        <v>38.64</v>
      </c>
      <c r="AS72">
        <v>24.38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3127.03</v>
      </c>
    </row>
    <row r="73" spans="1:117">
      <c r="A73" t="s">
        <v>115</v>
      </c>
      <c r="B73">
        <v>0</v>
      </c>
      <c r="C73">
        <v>0</v>
      </c>
      <c r="D73">
        <v>44.95</v>
      </c>
      <c r="E73">
        <v>0</v>
      </c>
      <c r="F73">
        <v>0</v>
      </c>
      <c r="G73">
        <v>61.49</v>
      </c>
      <c r="H73">
        <v>0</v>
      </c>
      <c r="I73">
        <v>0</v>
      </c>
      <c r="J73">
        <v>76.64</v>
      </c>
      <c r="K73">
        <v>686.07</v>
      </c>
      <c r="L73">
        <v>413.81</v>
      </c>
      <c r="M73">
        <v>94.65</v>
      </c>
      <c r="N73">
        <v>121.71</v>
      </c>
      <c r="O73">
        <v>127.6</v>
      </c>
      <c r="P73">
        <v>101.27</v>
      </c>
      <c r="Q73">
        <v>20.96</v>
      </c>
      <c r="R73">
        <v>43.71</v>
      </c>
      <c r="S73">
        <v>27.05</v>
      </c>
      <c r="T73">
        <v>1.62</v>
      </c>
      <c r="U73">
        <v>405</v>
      </c>
      <c r="V73">
        <v>9.0299999999999994</v>
      </c>
      <c r="W73">
        <v>38.24</v>
      </c>
      <c r="X73">
        <v>138.46</v>
      </c>
      <c r="Y73">
        <v>0</v>
      </c>
      <c r="Z73">
        <v>0</v>
      </c>
      <c r="AA73">
        <v>42.15</v>
      </c>
      <c r="AB73">
        <v>44.22</v>
      </c>
      <c r="AC73">
        <v>32.08</v>
      </c>
      <c r="AD73">
        <v>0</v>
      </c>
      <c r="AE73">
        <v>36.36</v>
      </c>
      <c r="AF73">
        <v>19.32</v>
      </c>
      <c r="AG73">
        <v>44.86</v>
      </c>
      <c r="AH73">
        <v>167.1</v>
      </c>
      <c r="AI73">
        <v>21.08</v>
      </c>
      <c r="AJ73">
        <v>0</v>
      </c>
      <c r="AK73">
        <v>60.53</v>
      </c>
      <c r="AL73">
        <v>65.069999999999993</v>
      </c>
      <c r="AM73">
        <v>11.58</v>
      </c>
      <c r="AN73">
        <v>0.39</v>
      </c>
      <c r="AO73">
        <v>9.27</v>
      </c>
      <c r="AP73">
        <v>11.78</v>
      </c>
      <c r="AQ73">
        <v>70.87</v>
      </c>
      <c r="AR73">
        <v>38.64</v>
      </c>
      <c r="AS73">
        <v>24.38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3143.7200000000003</v>
      </c>
    </row>
    <row r="74" spans="1:117">
      <c r="A74" t="s">
        <v>116</v>
      </c>
      <c r="B74">
        <v>0</v>
      </c>
      <c r="C74">
        <v>0</v>
      </c>
      <c r="D74">
        <v>44.95</v>
      </c>
      <c r="E74">
        <v>0</v>
      </c>
      <c r="F74">
        <v>0</v>
      </c>
      <c r="G74">
        <v>61.49</v>
      </c>
      <c r="H74">
        <v>0</v>
      </c>
      <c r="I74">
        <v>0</v>
      </c>
      <c r="J74">
        <v>76.64</v>
      </c>
      <c r="K74">
        <v>686.07</v>
      </c>
      <c r="L74">
        <v>413.81</v>
      </c>
      <c r="M74">
        <v>94.65</v>
      </c>
      <c r="N74">
        <v>121.71</v>
      </c>
      <c r="O74">
        <v>127.6</v>
      </c>
      <c r="P74">
        <v>101.27</v>
      </c>
      <c r="Q74">
        <v>20.96</v>
      </c>
      <c r="R74">
        <v>43.71</v>
      </c>
      <c r="S74">
        <v>27.05</v>
      </c>
      <c r="T74">
        <v>1.62</v>
      </c>
      <c r="U74">
        <v>405</v>
      </c>
      <c r="V74">
        <v>9.0299999999999994</v>
      </c>
      <c r="W74">
        <v>38.24</v>
      </c>
      <c r="X74">
        <v>138.46</v>
      </c>
      <c r="Y74">
        <v>0</v>
      </c>
      <c r="Z74">
        <v>0</v>
      </c>
      <c r="AA74">
        <v>42.15</v>
      </c>
      <c r="AB74">
        <v>44.22</v>
      </c>
      <c r="AC74">
        <v>32.08</v>
      </c>
      <c r="AD74">
        <v>0</v>
      </c>
      <c r="AE74">
        <v>36.36</v>
      </c>
      <c r="AF74">
        <v>28.98</v>
      </c>
      <c r="AG74">
        <v>44.86</v>
      </c>
      <c r="AH74">
        <v>167.1</v>
      </c>
      <c r="AI74">
        <v>21.08</v>
      </c>
      <c r="AJ74">
        <v>0</v>
      </c>
      <c r="AK74">
        <v>60.53</v>
      </c>
      <c r="AL74">
        <v>65.069999999999993</v>
      </c>
      <c r="AM74">
        <v>11.58</v>
      </c>
      <c r="AN74">
        <v>0.39</v>
      </c>
      <c r="AO74">
        <v>9.27</v>
      </c>
      <c r="AP74">
        <v>11.78</v>
      </c>
      <c r="AQ74">
        <v>70.87</v>
      </c>
      <c r="AR74">
        <v>38.64</v>
      </c>
      <c r="AS74">
        <v>24.38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3153.38</v>
      </c>
    </row>
    <row r="75" spans="1:117">
      <c r="A75" t="s">
        <v>117</v>
      </c>
      <c r="B75">
        <v>0</v>
      </c>
      <c r="C75">
        <v>0</v>
      </c>
      <c r="D75">
        <v>3.55</v>
      </c>
      <c r="E75">
        <v>0</v>
      </c>
      <c r="F75">
        <v>0</v>
      </c>
      <c r="G75">
        <v>61.49</v>
      </c>
      <c r="H75">
        <v>0</v>
      </c>
      <c r="I75">
        <v>0</v>
      </c>
      <c r="J75">
        <v>4.9400000000000004</v>
      </c>
      <c r="K75">
        <v>686.07</v>
      </c>
      <c r="L75">
        <v>413.81</v>
      </c>
      <c r="M75">
        <v>94.65</v>
      </c>
      <c r="N75">
        <v>121.71</v>
      </c>
      <c r="O75">
        <v>127.6</v>
      </c>
      <c r="P75">
        <v>101.27</v>
      </c>
      <c r="Q75">
        <v>20.96</v>
      </c>
      <c r="R75">
        <v>43.71</v>
      </c>
      <c r="S75">
        <v>27.05</v>
      </c>
      <c r="T75">
        <v>1.62</v>
      </c>
      <c r="U75">
        <v>405</v>
      </c>
      <c r="V75">
        <v>9.0299999999999994</v>
      </c>
      <c r="W75">
        <v>38.24</v>
      </c>
      <c r="X75">
        <v>138.46</v>
      </c>
      <c r="Y75">
        <v>0</v>
      </c>
      <c r="Z75">
        <v>0</v>
      </c>
      <c r="AA75">
        <v>42.15</v>
      </c>
      <c r="AB75">
        <v>44.22</v>
      </c>
      <c r="AC75">
        <v>32.08</v>
      </c>
      <c r="AD75">
        <v>0</v>
      </c>
      <c r="AE75">
        <v>36.799999999999997</v>
      </c>
      <c r="AF75">
        <v>28.98</v>
      </c>
      <c r="AG75">
        <v>44.86</v>
      </c>
      <c r="AH75">
        <v>167.1</v>
      </c>
      <c r="AI75">
        <v>21.08</v>
      </c>
      <c r="AJ75">
        <v>0</v>
      </c>
      <c r="AK75">
        <v>60.53</v>
      </c>
      <c r="AL75">
        <v>65.069999999999993</v>
      </c>
      <c r="AM75">
        <v>11.58</v>
      </c>
      <c r="AN75">
        <v>0.39</v>
      </c>
      <c r="AO75">
        <v>9.41</v>
      </c>
      <c r="AP75">
        <v>11.78</v>
      </c>
      <c r="AQ75">
        <v>70.87</v>
      </c>
      <c r="AR75">
        <v>38.64</v>
      </c>
      <c r="AS75">
        <v>24.38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4.32</v>
      </c>
      <c r="AZ75">
        <v>5.35</v>
      </c>
      <c r="BA75">
        <v>3.54</v>
      </c>
      <c r="BB75">
        <v>2.25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3044.5500000000006</v>
      </c>
    </row>
    <row r="76" spans="1:117">
      <c r="A76" t="s">
        <v>118</v>
      </c>
      <c r="B76">
        <v>0</v>
      </c>
      <c r="C76">
        <v>0</v>
      </c>
      <c r="D76">
        <v>9.4600000000000009</v>
      </c>
      <c r="E76">
        <v>0</v>
      </c>
      <c r="F76">
        <v>0</v>
      </c>
      <c r="G76">
        <v>60.89</v>
      </c>
      <c r="H76">
        <v>0</v>
      </c>
      <c r="I76">
        <v>0</v>
      </c>
      <c r="J76">
        <v>12.33</v>
      </c>
      <c r="K76">
        <v>685.72</v>
      </c>
      <c r="L76">
        <v>413.81</v>
      </c>
      <c r="M76">
        <v>94.65</v>
      </c>
      <c r="N76">
        <v>121.71</v>
      </c>
      <c r="O76">
        <v>127.6</v>
      </c>
      <c r="P76">
        <v>101.27</v>
      </c>
      <c r="Q76">
        <v>20.96</v>
      </c>
      <c r="R76">
        <v>43.06</v>
      </c>
      <c r="S76">
        <v>27.05</v>
      </c>
      <c r="T76">
        <v>1.62</v>
      </c>
      <c r="U76">
        <v>405</v>
      </c>
      <c r="V76">
        <v>9.0299999999999994</v>
      </c>
      <c r="W76">
        <v>38.24</v>
      </c>
      <c r="X76">
        <v>138.46</v>
      </c>
      <c r="Y76">
        <v>0</v>
      </c>
      <c r="Z76">
        <v>0</v>
      </c>
      <c r="AA76">
        <v>42.15</v>
      </c>
      <c r="AB76">
        <v>44.22</v>
      </c>
      <c r="AC76">
        <v>32.08</v>
      </c>
      <c r="AD76">
        <v>0</v>
      </c>
      <c r="AE76">
        <v>36.799999999999997</v>
      </c>
      <c r="AF76">
        <v>28.98</v>
      </c>
      <c r="AG76">
        <v>44.86</v>
      </c>
      <c r="AH76">
        <v>167.1</v>
      </c>
      <c r="AI76">
        <v>53.4</v>
      </c>
      <c r="AJ76">
        <v>0</v>
      </c>
      <c r="AK76">
        <v>60.53</v>
      </c>
      <c r="AL76">
        <v>65.069999999999993</v>
      </c>
      <c r="AM76">
        <v>11.58</v>
      </c>
      <c r="AN76">
        <v>0.39</v>
      </c>
      <c r="AO76">
        <v>9.64</v>
      </c>
      <c r="AP76">
        <v>11.78</v>
      </c>
      <c r="AQ76">
        <v>70.87</v>
      </c>
      <c r="AR76">
        <v>38.64</v>
      </c>
      <c r="AS76">
        <v>24.38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4.32</v>
      </c>
      <c r="AZ76">
        <v>5.35</v>
      </c>
      <c r="BA76">
        <v>3.54</v>
      </c>
      <c r="BB76">
        <v>2.25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3088.8000000000006</v>
      </c>
    </row>
    <row r="77" spans="1:117">
      <c r="A77" t="s">
        <v>119</v>
      </c>
      <c r="B77">
        <v>0</v>
      </c>
      <c r="C77">
        <v>0</v>
      </c>
      <c r="D77">
        <v>16.559999999999999</v>
      </c>
      <c r="E77">
        <v>0</v>
      </c>
      <c r="F77">
        <v>0</v>
      </c>
      <c r="G77">
        <v>4.87</v>
      </c>
      <c r="H77">
        <v>0</v>
      </c>
      <c r="I77">
        <v>0</v>
      </c>
      <c r="J77">
        <v>18.5</v>
      </c>
      <c r="K77">
        <v>685.72</v>
      </c>
      <c r="L77">
        <v>413.81</v>
      </c>
      <c r="M77">
        <v>94.65</v>
      </c>
      <c r="N77">
        <v>121.71</v>
      </c>
      <c r="O77">
        <v>127.6</v>
      </c>
      <c r="P77">
        <v>101.27</v>
      </c>
      <c r="Q77">
        <v>20.96</v>
      </c>
      <c r="R77">
        <v>43.05</v>
      </c>
      <c r="S77">
        <v>27.05</v>
      </c>
      <c r="T77">
        <v>1.62</v>
      </c>
      <c r="U77">
        <v>405</v>
      </c>
      <c r="V77">
        <v>9.0299999999999994</v>
      </c>
      <c r="W77">
        <v>38.24</v>
      </c>
      <c r="X77">
        <v>138.46</v>
      </c>
      <c r="Y77">
        <v>0</v>
      </c>
      <c r="Z77">
        <v>0</v>
      </c>
      <c r="AA77">
        <v>42.15</v>
      </c>
      <c r="AB77">
        <v>44.22</v>
      </c>
      <c r="AC77">
        <v>32.08</v>
      </c>
      <c r="AD77">
        <v>0</v>
      </c>
      <c r="AE77">
        <v>36.799999999999997</v>
      </c>
      <c r="AF77">
        <v>38.64</v>
      </c>
      <c r="AG77">
        <v>44.86</v>
      </c>
      <c r="AH77">
        <v>167.1</v>
      </c>
      <c r="AI77">
        <v>53.4</v>
      </c>
      <c r="AJ77">
        <v>0</v>
      </c>
      <c r="AK77">
        <v>60.53</v>
      </c>
      <c r="AL77">
        <v>66.819999999999993</v>
      </c>
      <c r="AM77">
        <v>11.58</v>
      </c>
      <c r="AN77">
        <v>0.39</v>
      </c>
      <c r="AO77">
        <v>10.29</v>
      </c>
      <c r="AP77">
        <v>11.78</v>
      </c>
      <c r="AQ77">
        <v>70.87</v>
      </c>
      <c r="AR77">
        <v>38.64</v>
      </c>
      <c r="AS77">
        <v>26.6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5.35</v>
      </c>
      <c r="BA77">
        <v>3.54</v>
      </c>
      <c r="BB77">
        <v>2.25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3060.32</v>
      </c>
    </row>
    <row r="78" spans="1:117">
      <c r="A78" t="s">
        <v>120</v>
      </c>
      <c r="B78">
        <v>0</v>
      </c>
      <c r="C78">
        <v>0</v>
      </c>
      <c r="D78">
        <v>23.65</v>
      </c>
      <c r="E78">
        <v>0</v>
      </c>
      <c r="F78">
        <v>0</v>
      </c>
      <c r="G78">
        <v>12.18</v>
      </c>
      <c r="H78">
        <v>0</v>
      </c>
      <c r="I78">
        <v>0</v>
      </c>
      <c r="J78">
        <v>30.82</v>
      </c>
      <c r="K78">
        <v>685.72</v>
      </c>
      <c r="L78">
        <v>413.81</v>
      </c>
      <c r="M78">
        <v>94.65</v>
      </c>
      <c r="N78">
        <v>121.71</v>
      </c>
      <c r="O78">
        <v>127.6</v>
      </c>
      <c r="P78">
        <v>101.27</v>
      </c>
      <c r="Q78">
        <v>20.96</v>
      </c>
      <c r="R78">
        <v>43.07</v>
      </c>
      <c r="S78">
        <v>27.05</v>
      </c>
      <c r="T78">
        <v>1.62</v>
      </c>
      <c r="U78">
        <v>405</v>
      </c>
      <c r="V78">
        <v>9.0299999999999994</v>
      </c>
      <c r="W78">
        <v>38.24</v>
      </c>
      <c r="X78">
        <v>138.46</v>
      </c>
      <c r="Y78">
        <v>0</v>
      </c>
      <c r="Z78">
        <v>0</v>
      </c>
      <c r="AA78">
        <v>42.15</v>
      </c>
      <c r="AB78">
        <v>45.65</v>
      </c>
      <c r="AC78">
        <v>33.74</v>
      </c>
      <c r="AD78">
        <v>0</v>
      </c>
      <c r="AE78">
        <v>36.799999999999997</v>
      </c>
      <c r="AF78">
        <v>42.51</v>
      </c>
      <c r="AG78">
        <v>44.86</v>
      </c>
      <c r="AH78">
        <v>168.66</v>
      </c>
      <c r="AI78">
        <v>53.4</v>
      </c>
      <c r="AJ78">
        <v>0</v>
      </c>
      <c r="AK78">
        <v>60.53</v>
      </c>
      <c r="AL78">
        <v>66.819999999999993</v>
      </c>
      <c r="AM78">
        <v>17.37</v>
      </c>
      <c r="AN78">
        <v>0.39</v>
      </c>
      <c r="AO78">
        <v>10.29</v>
      </c>
      <c r="AP78">
        <v>12.68</v>
      </c>
      <c r="AQ78">
        <v>70.87</v>
      </c>
      <c r="AR78">
        <v>38.64</v>
      </c>
      <c r="AS78">
        <v>26.6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3102.35</v>
      </c>
    </row>
    <row r="79" spans="1:117">
      <c r="A79" t="s">
        <v>121</v>
      </c>
      <c r="B79">
        <v>0</v>
      </c>
      <c r="C79">
        <v>0</v>
      </c>
      <c r="D79">
        <v>28.74</v>
      </c>
      <c r="E79">
        <v>0</v>
      </c>
      <c r="F79">
        <v>0</v>
      </c>
      <c r="G79">
        <v>24.35</v>
      </c>
      <c r="H79">
        <v>0</v>
      </c>
      <c r="I79">
        <v>0</v>
      </c>
      <c r="J79">
        <v>43.16</v>
      </c>
      <c r="K79">
        <v>685.72</v>
      </c>
      <c r="L79">
        <v>413.81</v>
      </c>
      <c r="M79">
        <v>94.65</v>
      </c>
      <c r="N79">
        <v>121.71</v>
      </c>
      <c r="O79">
        <v>127.6</v>
      </c>
      <c r="P79">
        <v>101.27</v>
      </c>
      <c r="Q79">
        <v>20.96</v>
      </c>
      <c r="R79">
        <v>43.07</v>
      </c>
      <c r="S79">
        <v>27.05</v>
      </c>
      <c r="T79">
        <v>1.62</v>
      </c>
      <c r="U79">
        <v>405</v>
      </c>
      <c r="V79">
        <v>9.0299999999999994</v>
      </c>
      <c r="W79">
        <v>38.24</v>
      </c>
      <c r="X79">
        <v>138.46</v>
      </c>
      <c r="Y79">
        <v>0</v>
      </c>
      <c r="Z79">
        <v>0</v>
      </c>
      <c r="AA79">
        <v>42.15</v>
      </c>
      <c r="AB79">
        <v>45.65</v>
      </c>
      <c r="AC79">
        <v>33.74</v>
      </c>
      <c r="AD79">
        <v>0</v>
      </c>
      <c r="AE79">
        <v>36.799999999999997</v>
      </c>
      <c r="AF79">
        <v>42.51</v>
      </c>
      <c r="AG79">
        <v>44.86</v>
      </c>
      <c r="AH79">
        <v>168.66</v>
      </c>
      <c r="AI79">
        <v>53.4</v>
      </c>
      <c r="AJ79">
        <v>0</v>
      </c>
      <c r="AK79">
        <v>60.53</v>
      </c>
      <c r="AL79">
        <v>66.819999999999993</v>
      </c>
      <c r="AM79">
        <v>17.37</v>
      </c>
      <c r="AN79">
        <v>0.35</v>
      </c>
      <c r="AO79">
        <v>9.27</v>
      </c>
      <c r="AP79">
        <v>12.68</v>
      </c>
      <c r="AQ79">
        <v>70.87</v>
      </c>
      <c r="AR79">
        <v>38.64</v>
      </c>
      <c r="AS79">
        <v>26.6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3130.8900000000003</v>
      </c>
    </row>
    <row r="80" spans="1:117">
      <c r="A80" t="s">
        <v>122</v>
      </c>
      <c r="B80">
        <v>0</v>
      </c>
      <c r="C80">
        <v>0</v>
      </c>
      <c r="D80">
        <v>28.74</v>
      </c>
      <c r="E80">
        <v>0</v>
      </c>
      <c r="F80">
        <v>0</v>
      </c>
      <c r="G80">
        <v>36.54</v>
      </c>
      <c r="H80">
        <v>0</v>
      </c>
      <c r="I80">
        <v>0</v>
      </c>
      <c r="J80">
        <v>43.16</v>
      </c>
      <c r="K80">
        <v>685.72</v>
      </c>
      <c r="L80">
        <v>413.81</v>
      </c>
      <c r="M80">
        <v>94.65</v>
      </c>
      <c r="N80">
        <v>121.71</v>
      </c>
      <c r="O80">
        <v>127.6</v>
      </c>
      <c r="P80">
        <v>101.27</v>
      </c>
      <c r="Q80">
        <v>20.96</v>
      </c>
      <c r="R80">
        <v>43.07</v>
      </c>
      <c r="S80">
        <v>27.05</v>
      </c>
      <c r="T80">
        <v>1.62</v>
      </c>
      <c r="U80">
        <v>405</v>
      </c>
      <c r="V80">
        <v>9.0299999999999994</v>
      </c>
      <c r="W80">
        <v>38.24</v>
      </c>
      <c r="X80">
        <v>138.46</v>
      </c>
      <c r="Y80">
        <v>0</v>
      </c>
      <c r="Z80">
        <v>0</v>
      </c>
      <c r="AA80">
        <v>42.15</v>
      </c>
      <c r="AB80">
        <v>45.65</v>
      </c>
      <c r="AC80">
        <v>33.74</v>
      </c>
      <c r="AD80">
        <v>0</v>
      </c>
      <c r="AE80">
        <v>36.799999999999997</v>
      </c>
      <c r="AF80">
        <v>42.51</v>
      </c>
      <c r="AG80">
        <v>44.86</v>
      </c>
      <c r="AH80">
        <v>168.66</v>
      </c>
      <c r="AI80">
        <v>53.4</v>
      </c>
      <c r="AJ80">
        <v>0</v>
      </c>
      <c r="AK80">
        <v>60.53</v>
      </c>
      <c r="AL80">
        <v>66.819999999999993</v>
      </c>
      <c r="AM80">
        <v>17.37</v>
      </c>
      <c r="AN80">
        <v>0.35</v>
      </c>
      <c r="AO80">
        <v>9.27</v>
      </c>
      <c r="AP80">
        <v>12.68</v>
      </c>
      <c r="AQ80">
        <v>70.87</v>
      </c>
      <c r="AR80">
        <v>38.64</v>
      </c>
      <c r="AS80">
        <v>26.6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3143.08</v>
      </c>
    </row>
    <row r="81" spans="1:117">
      <c r="A81" t="s">
        <v>123</v>
      </c>
      <c r="B81">
        <v>0</v>
      </c>
      <c r="C81">
        <v>0</v>
      </c>
      <c r="D81">
        <v>28.74</v>
      </c>
      <c r="E81">
        <v>0</v>
      </c>
      <c r="F81">
        <v>0</v>
      </c>
      <c r="G81">
        <v>38.97</v>
      </c>
      <c r="H81">
        <v>0</v>
      </c>
      <c r="I81">
        <v>0</v>
      </c>
      <c r="J81">
        <v>43.16</v>
      </c>
      <c r="K81">
        <v>685.72</v>
      </c>
      <c r="L81">
        <v>413.81</v>
      </c>
      <c r="M81">
        <v>94.65</v>
      </c>
      <c r="N81">
        <v>121.71</v>
      </c>
      <c r="O81">
        <v>127.6</v>
      </c>
      <c r="P81">
        <v>101.27</v>
      </c>
      <c r="Q81">
        <v>20.96</v>
      </c>
      <c r="R81">
        <v>43.07</v>
      </c>
      <c r="S81">
        <v>27.05</v>
      </c>
      <c r="T81">
        <v>1.62</v>
      </c>
      <c r="U81">
        <v>405</v>
      </c>
      <c r="V81">
        <v>9.0299999999999994</v>
      </c>
      <c r="W81">
        <v>38.24</v>
      </c>
      <c r="X81">
        <v>138.46</v>
      </c>
      <c r="Y81">
        <v>0</v>
      </c>
      <c r="Z81">
        <v>0</v>
      </c>
      <c r="AA81">
        <v>42.15</v>
      </c>
      <c r="AB81">
        <v>45.65</v>
      </c>
      <c r="AC81">
        <v>33.74</v>
      </c>
      <c r="AD81">
        <v>0</v>
      </c>
      <c r="AE81">
        <v>36.799999999999997</v>
      </c>
      <c r="AF81">
        <v>42.51</v>
      </c>
      <c r="AG81">
        <v>44.86</v>
      </c>
      <c r="AH81">
        <v>168.66</v>
      </c>
      <c r="AI81">
        <v>53.4</v>
      </c>
      <c r="AJ81">
        <v>0</v>
      </c>
      <c r="AK81">
        <v>60.53</v>
      </c>
      <c r="AL81">
        <v>66.819999999999993</v>
      </c>
      <c r="AM81">
        <v>11.58</v>
      </c>
      <c r="AN81">
        <v>0.35</v>
      </c>
      <c r="AO81">
        <v>9.41</v>
      </c>
      <c r="AP81">
        <v>12.68</v>
      </c>
      <c r="AQ81">
        <v>70.87</v>
      </c>
      <c r="AR81">
        <v>38.64</v>
      </c>
      <c r="AS81">
        <v>26.6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3139.86</v>
      </c>
    </row>
    <row r="82" spans="1:117">
      <c r="A82" t="s">
        <v>124</v>
      </c>
      <c r="B82">
        <v>0</v>
      </c>
      <c r="C82">
        <v>0</v>
      </c>
      <c r="D82">
        <v>28.74</v>
      </c>
      <c r="E82">
        <v>0</v>
      </c>
      <c r="F82">
        <v>0</v>
      </c>
      <c r="G82">
        <v>38.97</v>
      </c>
      <c r="H82">
        <v>0</v>
      </c>
      <c r="I82">
        <v>0</v>
      </c>
      <c r="J82">
        <v>43.16</v>
      </c>
      <c r="K82">
        <v>685.72</v>
      </c>
      <c r="L82">
        <v>413.81</v>
      </c>
      <c r="M82">
        <v>94.65</v>
      </c>
      <c r="N82">
        <v>121.71</v>
      </c>
      <c r="O82">
        <v>127.6</v>
      </c>
      <c r="P82">
        <v>101.27</v>
      </c>
      <c r="Q82">
        <v>20.96</v>
      </c>
      <c r="R82">
        <v>43.07</v>
      </c>
      <c r="S82">
        <v>27.05</v>
      </c>
      <c r="T82">
        <v>1.62</v>
      </c>
      <c r="U82">
        <v>405</v>
      </c>
      <c r="V82">
        <v>9.0299999999999994</v>
      </c>
      <c r="W82">
        <v>38.24</v>
      </c>
      <c r="X82">
        <v>138.46</v>
      </c>
      <c r="Y82">
        <v>0</v>
      </c>
      <c r="Z82">
        <v>0</v>
      </c>
      <c r="AA82">
        <v>42.15</v>
      </c>
      <c r="AB82">
        <v>45.65</v>
      </c>
      <c r="AC82">
        <v>33.74</v>
      </c>
      <c r="AD82">
        <v>0</v>
      </c>
      <c r="AE82">
        <v>36.799999999999997</v>
      </c>
      <c r="AF82">
        <v>42.51</v>
      </c>
      <c r="AG82">
        <v>44.86</v>
      </c>
      <c r="AH82">
        <v>168.66</v>
      </c>
      <c r="AI82">
        <v>7.03</v>
      </c>
      <c r="AJ82">
        <v>0</v>
      </c>
      <c r="AK82">
        <v>60.53</v>
      </c>
      <c r="AL82">
        <v>66.819999999999993</v>
      </c>
      <c r="AM82">
        <v>11.58</v>
      </c>
      <c r="AN82">
        <v>0.35</v>
      </c>
      <c r="AO82">
        <v>9.64</v>
      </c>
      <c r="AP82">
        <v>12.68</v>
      </c>
      <c r="AQ82">
        <v>70.87</v>
      </c>
      <c r="AR82">
        <v>38.64</v>
      </c>
      <c r="AS82">
        <v>26.6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3093.7200000000003</v>
      </c>
    </row>
    <row r="83" spans="1:117">
      <c r="A83" t="s">
        <v>125</v>
      </c>
      <c r="B83">
        <v>0</v>
      </c>
      <c r="C83">
        <v>0</v>
      </c>
      <c r="D83">
        <v>29.1</v>
      </c>
      <c r="E83">
        <v>0</v>
      </c>
      <c r="F83">
        <v>0</v>
      </c>
      <c r="G83">
        <v>38.97</v>
      </c>
      <c r="H83">
        <v>0</v>
      </c>
      <c r="I83">
        <v>0</v>
      </c>
      <c r="J83">
        <v>43.16</v>
      </c>
      <c r="K83">
        <v>685.72</v>
      </c>
      <c r="L83">
        <v>413.81</v>
      </c>
      <c r="M83">
        <v>94.65</v>
      </c>
      <c r="N83">
        <v>121.71</v>
      </c>
      <c r="O83">
        <v>127.6</v>
      </c>
      <c r="P83">
        <v>101.27</v>
      </c>
      <c r="Q83">
        <v>20.96</v>
      </c>
      <c r="R83">
        <v>43.07</v>
      </c>
      <c r="S83">
        <v>27.05</v>
      </c>
      <c r="T83">
        <v>1.62</v>
      </c>
      <c r="U83">
        <v>405</v>
      </c>
      <c r="V83">
        <v>9.0299999999999994</v>
      </c>
      <c r="W83">
        <v>38.24</v>
      </c>
      <c r="X83">
        <v>138.46</v>
      </c>
      <c r="Y83">
        <v>0</v>
      </c>
      <c r="Z83">
        <v>0</v>
      </c>
      <c r="AA83">
        <v>42.15</v>
      </c>
      <c r="AB83">
        <v>45.65</v>
      </c>
      <c r="AC83">
        <v>33.74</v>
      </c>
      <c r="AD83">
        <v>0</v>
      </c>
      <c r="AE83">
        <v>36.799999999999997</v>
      </c>
      <c r="AF83">
        <v>42.51</v>
      </c>
      <c r="AG83">
        <v>44.86</v>
      </c>
      <c r="AH83">
        <v>168.66</v>
      </c>
      <c r="AI83">
        <v>35.14</v>
      </c>
      <c r="AJ83">
        <v>0</v>
      </c>
      <c r="AK83">
        <v>60.53</v>
      </c>
      <c r="AL83">
        <v>66.819999999999993</v>
      </c>
      <c r="AM83">
        <v>11.58</v>
      </c>
      <c r="AN83">
        <v>0.35</v>
      </c>
      <c r="AO83">
        <v>10.050000000000001</v>
      </c>
      <c r="AP83">
        <v>12.68</v>
      </c>
      <c r="AQ83">
        <v>70.87</v>
      </c>
      <c r="AR83">
        <v>38.64</v>
      </c>
      <c r="AS83">
        <v>29.56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3125.56</v>
      </c>
    </row>
    <row r="84" spans="1:117">
      <c r="A84" t="s">
        <v>126</v>
      </c>
      <c r="B84">
        <v>0</v>
      </c>
      <c r="C84">
        <v>0</v>
      </c>
      <c r="D84">
        <v>29.1</v>
      </c>
      <c r="E84">
        <v>0</v>
      </c>
      <c r="F84">
        <v>0</v>
      </c>
      <c r="G84">
        <v>38.97</v>
      </c>
      <c r="H84">
        <v>0</v>
      </c>
      <c r="I84">
        <v>0</v>
      </c>
      <c r="J84">
        <v>43.16</v>
      </c>
      <c r="K84">
        <v>685.72</v>
      </c>
      <c r="L84">
        <v>413.81</v>
      </c>
      <c r="M84">
        <v>94.65</v>
      </c>
      <c r="N84">
        <v>121.71</v>
      </c>
      <c r="O84">
        <v>127.6</v>
      </c>
      <c r="P84">
        <v>101.27</v>
      </c>
      <c r="Q84">
        <v>20.96</v>
      </c>
      <c r="R84">
        <v>43.07</v>
      </c>
      <c r="S84">
        <v>27.05</v>
      </c>
      <c r="T84">
        <v>1.62</v>
      </c>
      <c r="U84">
        <v>405</v>
      </c>
      <c r="V84">
        <v>9.0299999999999994</v>
      </c>
      <c r="W84">
        <v>38.24</v>
      </c>
      <c r="X84">
        <v>138.46</v>
      </c>
      <c r="Y84">
        <v>0</v>
      </c>
      <c r="Z84">
        <v>0</v>
      </c>
      <c r="AA84">
        <v>42.15</v>
      </c>
      <c r="AB84">
        <v>45.65</v>
      </c>
      <c r="AC84">
        <v>33.74</v>
      </c>
      <c r="AD84">
        <v>0</v>
      </c>
      <c r="AE84">
        <v>36.799999999999997</v>
      </c>
      <c r="AF84">
        <v>42.51</v>
      </c>
      <c r="AG84">
        <v>44.86</v>
      </c>
      <c r="AH84">
        <v>168.66</v>
      </c>
      <c r="AI84">
        <v>35.14</v>
      </c>
      <c r="AJ84">
        <v>0</v>
      </c>
      <c r="AK84">
        <v>60.53</v>
      </c>
      <c r="AL84">
        <v>66.819999999999993</v>
      </c>
      <c r="AM84">
        <v>11.58</v>
      </c>
      <c r="AN84">
        <v>0.35</v>
      </c>
      <c r="AO84">
        <v>10.29</v>
      </c>
      <c r="AP84">
        <v>12.68</v>
      </c>
      <c r="AQ84">
        <v>70.87</v>
      </c>
      <c r="AR84">
        <v>38.64</v>
      </c>
      <c r="AS84">
        <v>29.56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3125.7999999999997</v>
      </c>
    </row>
    <row r="85" spans="1:117">
      <c r="A85" t="s">
        <v>127</v>
      </c>
      <c r="B85">
        <v>0</v>
      </c>
      <c r="C85">
        <v>0</v>
      </c>
      <c r="D85">
        <v>29.1</v>
      </c>
      <c r="E85">
        <v>0</v>
      </c>
      <c r="F85">
        <v>0</v>
      </c>
      <c r="G85">
        <v>38.97</v>
      </c>
      <c r="H85">
        <v>0</v>
      </c>
      <c r="I85">
        <v>0</v>
      </c>
      <c r="J85">
        <v>43.16</v>
      </c>
      <c r="K85">
        <v>685.72</v>
      </c>
      <c r="L85">
        <v>413.81</v>
      </c>
      <c r="M85">
        <v>94.65</v>
      </c>
      <c r="N85">
        <v>121.71</v>
      </c>
      <c r="O85">
        <v>127.6</v>
      </c>
      <c r="P85">
        <v>101.27</v>
      </c>
      <c r="Q85">
        <v>20.96</v>
      </c>
      <c r="R85">
        <v>43.07</v>
      </c>
      <c r="S85">
        <v>27.05</v>
      </c>
      <c r="T85">
        <v>1.62</v>
      </c>
      <c r="U85">
        <v>405</v>
      </c>
      <c r="V85">
        <v>9.0299999999999994</v>
      </c>
      <c r="W85">
        <v>38.24</v>
      </c>
      <c r="X85">
        <v>138.46</v>
      </c>
      <c r="Y85">
        <v>0</v>
      </c>
      <c r="Z85">
        <v>0</v>
      </c>
      <c r="AA85">
        <v>42.15</v>
      </c>
      <c r="AB85">
        <v>45.65</v>
      </c>
      <c r="AC85">
        <v>33.74</v>
      </c>
      <c r="AD85">
        <v>0</v>
      </c>
      <c r="AE85">
        <v>36.799999999999997</v>
      </c>
      <c r="AF85">
        <v>42.51</v>
      </c>
      <c r="AG85">
        <v>44.86</v>
      </c>
      <c r="AH85">
        <v>168.66</v>
      </c>
      <c r="AI85">
        <v>35.14</v>
      </c>
      <c r="AJ85">
        <v>0</v>
      </c>
      <c r="AK85">
        <v>60.53</v>
      </c>
      <c r="AL85">
        <v>66.819999999999993</v>
      </c>
      <c r="AM85">
        <v>14.66</v>
      </c>
      <c r="AN85">
        <v>0.35</v>
      </c>
      <c r="AO85">
        <v>8.68</v>
      </c>
      <c r="AP85">
        <v>12.68</v>
      </c>
      <c r="AQ85">
        <v>70.87</v>
      </c>
      <c r="AR85">
        <v>38.64</v>
      </c>
      <c r="AS85">
        <v>29.56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3127.2699999999995</v>
      </c>
    </row>
    <row r="86" spans="1:117">
      <c r="A86" t="s">
        <v>128</v>
      </c>
      <c r="B86">
        <v>0</v>
      </c>
      <c r="C86">
        <v>0</v>
      </c>
      <c r="D86">
        <v>29.1</v>
      </c>
      <c r="E86">
        <v>0</v>
      </c>
      <c r="F86">
        <v>0</v>
      </c>
      <c r="G86">
        <v>38.97</v>
      </c>
      <c r="H86">
        <v>0</v>
      </c>
      <c r="I86">
        <v>0</v>
      </c>
      <c r="J86">
        <v>43.16</v>
      </c>
      <c r="K86">
        <v>685.72</v>
      </c>
      <c r="L86">
        <v>413.81</v>
      </c>
      <c r="M86">
        <v>94.65</v>
      </c>
      <c r="N86">
        <v>121.71</v>
      </c>
      <c r="O86">
        <v>127.6</v>
      </c>
      <c r="P86">
        <v>101.27</v>
      </c>
      <c r="Q86">
        <v>20.96</v>
      </c>
      <c r="R86">
        <v>43.07</v>
      </c>
      <c r="S86">
        <v>27.05</v>
      </c>
      <c r="T86">
        <v>1.62</v>
      </c>
      <c r="U86">
        <v>405</v>
      </c>
      <c r="V86">
        <v>9.0299999999999994</v>
      </c>
      <c r="W86">
        <v>38.24</v>
      </c>
      <c r="X86">
        <v>138.46</v>
      </c>
      <c r="Y86">
        <v>0</v>
      </c>
      <c r="Z86">
        <v>0</v>
      </c>
      <c r="AA86">
        <v>42.15</v>
      </c>
      <c r="AB86">
        <v>44.22</v>
      </c>
      <c r="AC86">
        <v>32.08</v>
      </c>
      <c r="AD86">
        <v>0</v>
      </c>
      <c r="AE86">
        <v>36.799999999999997</v>
      </c>
      <c r="AF86">
        <v>38.64</v>
      </c>
      <c r="AG86">
        <v>44.86</v>
      </c>
      <c r="AH86">
        <v>167.1</v>
      </c>
      <c r="AI86">
        <v>35.14</v>
      </c>
      <c r="AJ86">
        <v>0</v>
      </c>
      <c r="AK86">
        <v>60.53</v>
      </c>
      <c r="AL86">
        <v>66.819999999999993</v>
      </c>
      <c r="AM86">
        <v>14.66</v>
      </c>
      <c r="AN86">
        <v>0.35</v>
      </c>
      <c r="AO86">
        <v>8.68</v>
      </c>
      <c r="AP86">
        <v>11.78</v>
      </c>
      <c r="AQ86">
        <v>70.87</v>
      </c>
      <c r="AR86">
        <v>38.64</v>
      </c>
      <c r="AS86">
        <v>29.56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3117.7699999999995</v>
      </c>
    </row>
    <row r="87" spans="1:117">
      <c r="A87" t="s">
        <v>129</v>
      </c>
      <c r="B87">
        <v>0</v>
      </c>
      <c r="C87">
        <v>0</v>
      </c>
      <c r="D87">
        <v>29.45</v>
      </c>
      <c r="E87">
        <v>0</v>
      </c>
      <c r="F87">
        <v>0</v>
      </c>
      <c r="G87">
        <v>38.97</v>
      </c>
      <c r="H87">
        <v>0</v>
      </c>
      <c r="I87">
        <v>0</v>
      </c>
      <c r="J87">
        <v>43.16</v>
      </c>
      <c r="K87">
        <v>685.72</v>
      </c>
      <c r="L87">
        <v>413.81</v>
      </c>
      <c r="M87">
        <v>94.65</v>
      </c>
      <c r="N87">
        <v>121.71</v>
      </c>
      <c r="O87">
        <v>127.6</v>
      </c>
      <c r="P87">
        <v>101.27</v>
      </c>
      <c r="Q87">
        <v>20.96</v>
      </c>
      <c r="R87">
        <v>20.7</v>
      </c>
      <c r="S87">
        <v>27.05</v>
      </c>
      <c r="T87">
        <v>1.62</v>
      </c>
      <c r="U87">
        <v>405</v>
      </c>
      <c r="V87">
        <v>9.0299999999999994</v>
      </c>
      <c r="W87">
        <v>38.24</v>
      </c>
      <c r="X87">
        <v>138.46</v>
      </c>
      <c r="Y87">
        <v>0</v>
      </c>
      <c r="Z87">
        <v>0</v>
      </c>
      <c r="AA87">
        <v>42.15</v>
      </c>
      <c r="AB87">
        <v>44.22</v>
      </c>
      <c r="AC87">
        <v>32.08</v>
      </c>
      <c r="AD87">
        <v>0</v>
      </c>
      <c r="AE87">
        <v>36.799999999999997</v>
      </c>
      <c r="AF87">
        <v>38.64</v>
      </c>
      <c r="AG87">
        <v>44.86</v>
      </c>
      <c r="AH87">
        <v>167.1</v>
      </c>
      <c r="AI87">
        <v>49.19</v>
      </c>
      <c r="AJ87">
        <v>0</v>
      </c>
      <c r="AK87">
        <v>60.53</v>
      </c>
      <c r="AL87">
        <v>66.819999999999993</v>
      </c>
      <c r="AM87">
        <v>14.66</v>
      </c>
      <c r="AN87">
        <v>0.35</v>
      </c>
      <c r="AO87">
        <v>8.82</v>
      </c>
      <c r="AP87">
        <v>11.78</v>
      </c>
      <c r="AQ87">
        <v>70.87</v>
      </c>
      <c r="AR87">
        <v>38.64</v>
      </c>
      <c r="AS87">
        <v>29.56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3109.9400000000005</v>
      </c>
    </row>
    <row r="88" spans="1:117">
      <c r="A88" t="s">
        <v>130</v>
      </c>
      <c r="B88">
        <v>0</v>
      </c>
      <c r="C88">
        <v>0</v>
      </c>
      <c r="D88">
        <v>29.45</v>
      </c>
      <c r="E88">
        <v>0</v>
      </c>
      <c r="F88">
        <v>0</v>
      </c>
      <c r="G88">
        <v>38.97</v>
      </c>
      <c r="H88">
        <v>0</v>
      </c>
      <c r="I88">
        <v>0</v>
      </c>
      <c r="J88">
        <v>43.16</v>
      </c>
      <c r="K88">
        <v>685.72</v>
      </c>
      <c r="L88">
        <v>413.81</v>
      </c>
      <c r="M88">
        <v>94.65</v>
      </c>
      <c r="N88">
        <v>121.71</v>
      </c>
      <c r="O88">
        <v>127.6</v>
      </c>
      <c r="P88">
        <v>101.27</v>
      </c>
      <c r="Q88">
        <v>20.96</v>
      </c>
      <c r="R88">
        <v>20.7</v>
      </c>
      <c r="S88">
        <v>27.05</v>
      </c>
      <c r="T88">
        <v>1.62</v>
      </c>
      <c r="U88">
        <v>405</v>
      </c>
      <c r="V88">
        <v>9.0299999999999994</v>
      </c>
      <c r="W88">
        <v>38.24</v>
      </c>
      <c r="X88">
        <v>138.46</v>
      </c>
      <c r="Y88">
        <v>0</v>
      </c>
      <c r="Z88">
        <v>0</v>
      </c>
      <c r="AA88">
        <v>42.15</v>
      </c>
      <c r="AB88">
        <v>44.22</v>
      </c>
      <c r="AC88">
        <v>32.08</v>
      </c>
      <c r="AD88">
        <v>0</v>
      </c>
      <c r="AE88">
        <v>36.799999999999997</v>
      </c>
      <c r="AF88">
        <v>38.64</v>
      </c>
      <c r="AG88">
        <v>44.86</v>
      </c>
      <c r="AH88">
        <v>167.1</v>
      </c>
      <c r="AI88">
        <v>49.19</v>
      </c>
      <c r="AJ88">
        <v>0</v>
      </c>
      <c r="AK88">
        <v>60.53</v>
      </c>
      <c r="AL88">
        <v>66.819999999999993</v>
      </c>
      <c r="AM88">
        <v>14.66</v>
      </c>
      <c r="AN88">
        <v>0.35</v>
      </c>
      <c r="AO88">
        <v>8.82</v>
      </c>
      <c r="AP88">
        <v>11.78</v>
      </c>
      <c r="AQ88">
        <v>70.87</v>
      </c>
      <c r="AR88">
        <v>38.64</v>
      </c>
      <c r="AS88">
        <v>29.56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3109.9400000000005</v>
      </c>
    </row>
    <row r="89" spans="1:117">
      <c r="A89" t="s">
        <v>131</v>
      </c>
      <c r="B89">
        <v>0</v>
      </c>
      <c r="C89">
        <v>0</v>
      </c>
      <c r="D89">
        <v>29.45</v>
      </c>
      <c r="E89">
        <v>0</v>
      </c>
      <c r="F89">
        <v>0</v>
      </c>
      <c r="G89">
        <v>38.97</v>
      </c>
      <c r="H89">
        <v>0</v>
      </c>
      <c r="I89">
        <v>0</v>
      </c>
      <c r="J89">
        <v>43.16</v>
      </c>
      <c r="K89">
        <v>685.72</v>
      </c>
      <c r="L89">
        <v>413.81</v>
      </c>
      <c r="M89">
        <v>94.65</v>
      </c>
      <c r="N89">
        <v>121.71</v>
      </c>
      <c r="O89">
        <v>127.6</v>
      </c>
      <c r="P89">
        <v>101.27</v>
      </c>
      <c r="Q89">
        <v>20.96</v>
      </c>
      <c r="R89">
        <v>20.7</v>
      </c>
      <c r="S89">
        <v>27.05</v>
      </c>
      <c r="T89">
        <v>1.62</v>
      </c>
      <c r="U89">
        <v>405</v>
      </c>
      <c r="V89">
        <v>9.0299999999999994</v>
      </c>
      <c r="W89">
        <v>38.24</v>
      </c>
      <c r="X89">
        <v>138.46</v>
      </c>
      <c r="Y89">
        <v>0</v>
      </c>
      <c r="Z89">
        <v>0</v>
      </c>
      <c r="AA89">
        <v>42.15</v>
      </c>
      <c r="AB89">
        <v>44.22</v>
      </c>
      <c r="AC89">
        <v>32.08</v>
      </c>
      <c r="AD89">
        <v>0</v>
      </c>
      <c r="AE89">
        <v>36.799999999999997</v>
      </c>
      <c r="AF89">
        <v>38.64</v>
      </c>
      <c r="AG89">
        <v>44.86</v>
      </c>
      <c r="AH89">
        <v>167.1</v>
      </c>
      <c r="AI89">
        <v>49.19</v>
      </c>
      <c r="AJ89">
        <v>0</v>
      </c>
      <c r="AK89">
        <v>60.53</v>
      </c>
      <c r="AL89">
        <v>66.819999999999993</v>
      </c>
      <c r="AM89">
        <v>14.66</v>
      </c>
      <c r="AN89">
        <v>0.35</v>
      </c>
      <c r="AO89">
        <v>9.11</v>
      </c>
      <c r="AP89">
        <v>11.78</v>
      </c>
      <c r="AQ89">
        <v>70.87</v>
      </c>
      <c r="AR89">
        <v>38.64</v>
      </c>
      <c r="AS89">
        <v>27.34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3108.0100000000007</v>
      </c>
    </row>
    <row r="90" spans="1:117">
      <c r="A90" t="s">
        <v>132</v>
      </c>
      <c r="B90">
        <v>0</v>
      </c>
      <c r="C90">
        <v>0</v>
      </c>
      <c r="D90">
        <v>29.45</v>
      </c>
      <c r="E90">
        <v>0</v>
      </c>
      <c r="F90">
        <v>0</v>
      </c>
      <c r="G90">
        <v>38.97</v>
      </c>
      <c r="H90">
        <v>0</v>
      </c>
      <c r="I90">
        <v>0</v>
      </c>
      <c r="J90">
        <v>43.16</v>
      </c>
      <c r="K90">
        <v>685.72</v>
      </c>
      <c r="L90">
        <v>413.81</v>
      </c>
      <c r="M90">
        <v>94.65</v>
      </c>
      <c r="N90">
        <v>121.71</v>
      </c>
      <c r="O90">
        <v>127.6</v>
      </c>
      <c r="P90">
        <v>101.27</v>
      </c>
      <c r="Q90">
        <v>20.96</v>
      </c>
      <c r="R90">
        <v>20.7</v>
      </c>
      <c r="S90">
        <v>27.05</v>
      </c>
      <c r="T90">
        <v>1.62</v>
      </c>
      <c r="U90">
        <v>405</v>
      </c>
      <c r="V90">
        <v>9.0299999999999994</v>
      </c>
      <c r="W90">
        <v>38.24</v>
      </c>
      <c r="X90">
        <v>138.46</v>
      </c>
      <c r="Y90">
        <v>0</v>
      </c>
      <c r="Z90">
        <v>0</v>
      </c>
      <c r="AA90">
        <v>42.15</v>
      </c>
      <c r="AB90">
        <v>45.65</v>
      </c>
      <c r="AC90">
        <v>33.74</v>
      </c>
      <c r="AD90">
        <v>0</v>
      </c>
      <c r="AE90">
        <v>36.799999999999997</v>
      </c>
      <c r="AF90">
        <v>42.51</v>
      </c>
      <c r="AG90">
        <v>44.86</v>
      </c>
      <c r="AH90">
        <v>168.66</v>
      </c>
      <c r="AI90">
        <v>49.19</v>
      </c>
      <c r="AJ90">
        <v>0</v>
      </c>
      <c r="AK90">
        <v>60.53</v>
      </c>
      <c r="AL90">
        <v>66.819999999999993</v>
      </c>
      <c r="AM90">
        <v>14.66</v>
      </c>
      <c r="AN90">
        <v>0.35</v>
      </c>
      <c r="AO90">
        <v>9.27</v>
      </c>
      <c r="AP90">
        <v>12.68</v>
      </c>
      <c r="AQ90">
        <v>70.87</v>
      </c>
      <c r="AR90">
        <v>38.64</v>
      </c>
      <c r="AS90">
        <v>27.34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3117.6700000000005</v>
      </c>
    </row>
    <row r="91" spans="1:117">
      <c r="A91" t="s">
        <v>133</v>
      </c>
      <c r="B91">
        <v>0</v>
      </c>
      <c r="C91">
        <v>0</v>
      </c>
      <c r="D91">
        <v>29.8</v>
      </c>
      <c r="E91">
        <v>0</v>
      </c>
      <c r="F91">
        <v>0</v>
      </c>
      <c r="G91">
        <v>38.97</v>
      </c>
      <c r="H91">
        <v>0</v>
      </c>
      <c r="I91">
        <v>0</v>
      </c>
      <c r="J91">
        <v>43.16</v>
      </c>
      <c r="K91">
        <v>685.72</v>
      </c>
      <c r="L91">
        <v>413.81</v>
      </c>
      <c r="M91">
        <v>94.65</v>
      </c>
      <c r="N91">
        <v>121.71</v>
      </c>
      <c r="O91">
        <v>127.6</v>
      </c>
      <c r="P91">
        <v>101.27</v>
      </c>
      <c r="Q91">
        <v>17.46</v>
      </c>
      <c r="R91">
        <v>20.7</v>
      </c>
      <c r="S91">
        <v>27.05</v>
      </c>
      <c r="T91">
        <v>1.62</v>
      </c>
      <c r="U91">
        <v>405</v>
      </c>
      <c r="V91">
        <v>9.73</v>
      </c>
      <c r="W91">
        <v>38.24</v>
      </c>
      <c r="X91">
        <v>138.46</v>
      </c>
      <c r="Y91">
        <v>0</v>
      </c>
      <c r="Z91">
        <v>0</v>
      </c>
      <c r="AA91">
        <v>42.15</v>
      </c>
      <c r="AB91">
        <v>45.65</v>
      </c>
      <c r="AC91">
        <v>33.74</v>
      </c>
      <c r="AD91">
        <v>0</v>
      </c>
      <c r="AE91">
        <v>36.799999999999997</v>
      </c>
      <c r="AF91">
        <v>42.51</v>
      </c>
      <c r="AG91">
        <v>44.86</v>
      </c>
      <c r="AH91">
        <v>168.66</v>
      </c>
      <c r="AI91">
        <v>30.92</v>
      </c>
      <c r="AJ91">
        <v>0</v>
      </c>
      <c r="AK91">
        <v>60.53</v>
      </c>
      <c r="AL91">
        <v>66.819999999999993</v>
      </c>
      <c r="AM91">
        <v>14.66</v>
      </c>
      <c r="AN91">
        <v>0.35</v>
      </c>
      <c r="AO91">
        <v>10.14</v>
      </c>
      <c r="AP91">
        <v>12.68</v>
      </c>
      <c r="AQ91">
        <v>70.87</v>
      </c>
      <c r="AR91">
        <v>39.75</v>
      </c>
      <c r="AS91">
        <v>27.34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3098.9300000000003</v>
      </c>
    </row>
    <row r="92" spans="1:117">
      <c r="A92" t="s">
        <v>134</v>
      </c>
      <c r="B92">
        <v>0</v>
      </c>
      <c r="C92">
        <v>0</v>
      </c>
      <c r="D92">
        <v>29.8</v>
      </c>
      <c r="E92">
        <v>0</v>
      </c>
      <c r="F92">
        <v>0</v>
      </c>
      <c r="G92">
        <v>38.97</v>
      </c>
      <c r="H92">
        <v>0</v>
      </c>
      <c r="I92">
        <v>0</v>
      </c>
      <c r="J92">
        <v>43.16</v>
      </c>
      <c r="K92">
        <v>685.72</v>
      </c>
      <c r="L92">
        <v>413.81</v>
      </c>
      <c r="M92">
        <v>94.65</v>
      </c>
      <c r="N92">
        <v>121.71</v>
      </c>
      <c r="O92">
        <v>127.6</v>
      </c>
      <c r="P92">
        <v>101.27</v>
      </c>
      <c r="Q92">
        <v>17.46</v>
      </c>
      <c r="R92">
        <v>20.7</v>
      </c>
      <c r="S92">
        <v>27.05</v>
      </c>
      <c r="T92">
        <v>1.62</v>
      </c>
      <c r="U92">
        <v>405</v>
      </c>
      <c r="V92">
        <v>10.43</v>
      </c>
      <c r="W92">
        <v>38.24</v>
      </c>
      <c r="X92">
        <v>138.46</v>
      </c>
      <c r="Y92">
        <v>0</v>
      </c>
      <c r="Z92">
        <v>0</v>
      </c>
      <c r="AA92">
        <v>42.15</v>
      </c>
      <c r="AB92">
        <v>45.65</v>
      </c>
      <c r="AC92">
        <v>33.74</v>
      </c>
      <c r="AD92">
        <v>0</v>
      </c>
      <c r="AE92">
        <v>36.799999999999997</v>
      </c>
      <c r="AF92">
        <v>42.51</v>
      </c>
      <c r="AG92">
        <v>44.86</v>
      </c>
      <c r="AH92">
        <v>168.66</v>
      </c>
      <c r="AI92">
        <v>30.92</v>
      </c>
      <c r="AJ92">
        <v>0</v>
      </c>
      <c r="AK92">
        <v>60.53</v>
      </c>
      <c r="AL92">
        <v>66.819999999999993</v>
      </c>
      <c r="AM92">
        <v>14.66</v>
      </c>
      <c r="AN92">
        <v>0.35</v>
      </c>
      <c r="AO92">
        <v>10.14</v>
      </c>
      <c r="AP92">
        <v>12.68</v>
      </c>
      <c r="AQ92">
        <v>70.87</v>
      </c>
      <c r="AR92">
        <v>39.75</v>
      </c>
      <c r="AS92">
        <v>27.34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3099.63</v>
      </c>
    </row>
    <row r="93" spans="1:117">
      <c r="A93" t="s">
        <v>135</v>
      </c>
      <c r="B93">
        <v>0</v>
      </c>
      <c r="C93">
        <v>0</v>
      </c>
      <c r="D93">
        <v>29.8</v>
      </c>
      <c r="E93">
        <v>0</v>
      </c>
      <c r="F93">
        <v>0</v>
      </c>
      <c r="G93">
        <v>38.97</v>
      </c>
      <c r="H93">
        <v>0</v>
      </c>
      <c r="I93">
        <v>0</v>
      </c>
      <c r="J93">
        <v>43.16</v>
      </c>
      <c r="K93">
        <v>685.72</v>
      </c>
      <c r="L93">
        <v>413.81</v>
      </c>
      <c r="M93">
        <v>94.65</v>
      </c>
      <c r="N93">
        <v>121.71</v>
      </c>
      <c r="O93">
        <v>127.6</v>
      </c>
      <c r="P93">
        <v>101.27</v>
      </c>
      <c r="Q93">
        <v>17.46</v>
      </c>
      <c r="R93">
        <v>20.7</v>
      </c>
      <c r="S93">
        <v>27.05</v>
      </c>
      <c r="T93">
        <v>1.62</v>
      </c>
      <c r="U93">
        <v>405</v>
      </c>
      <c r="V93">
        <v>11.12</v>
      </c>
      <c r="W93">
        <v>38.24</v>
      </c>
      <c r="X93">
        <v>138.46</v>
      </c>
      <c r="Y93">
        <v>0</v>
      </c>
      <c r="Z93">
        <v>0</v>
      </c>
      <c r="AA93">
        <v>42.15</v>
      </c>
      <c r="AB93">
        <v>45.65</v>
      </c>
      <c r="AC93">
        <v>33.74</v>
      </c>
      <c r="AD93">
        <v>0</v>
      </c>
      <c r="AE93">
        <v>36.799999999999997</v>
      </c>
      <c r="AF93">
        <v>42.51</v>
      </c>
      <c r="AG93">
        <v>44.86</v>
      </c>
      <c r="AH93">
        <v>168.66</v>
      </c>
      <c r="AI93">
        <v>35.14</v>
      </c>
      <c r="AJ93">
        <v>0</v>
      </c>
      <c r="AK93">
        <v>60.53</v>
      </c>
      <c r="AL93">
        <v>66.819999999999993</v>
      </c>
      <c r="AM93">
        <v>14.66</v>
      </c>
      <c r="AN93">
        <v>0</v>
      </c>
      <c r="AO93">
        <v>10.210000000000001</v>
      </c>
      <c r="AP93">
        <v>12.68</v>
      </c>
      <c r="AQ93">
        <v>70.87</v>
      </c>
      <c r="AR93">
        <v>39.75</v>
      </c>
      <c r="AS93">
        <v>27.34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3104.26</v>
      </c>
    </row>
    <row r="94" spans="1:117">
      <c r="A94" t="s">
        <v>136</v>
      </c>
      <c r="B94">
        <v>0</v>
      </c>
      <c r="C94">
        <v>0</v>
      </c>
      <c r="D94">
        <v>29.8</v>
      </c>
      <c r="E94">
        <v>0</v>
      </c>
      <c r="F94">
        <v>0</v>
      </c>
      <c r="G94">
        <v>38.97</v>
      </c>
      <c r="H94">
        <v>0</v>
      </c>
      <c r="I94">
        <v>0</v>
      </c>
      <c r="J94">
        <v>43.16</v>
      </c>
      <c r="K94">
        <v>685.72</v>
      </c>
      <c r="L94">
        <v>413.81</v>
      </c>
      <c r="M94">
        <v>94.65</v>
      </c>
      <c r="N94">
        <v>121.71</v>
      </c>
      <c r="O94">
        <v>127.6</v>
      </c>
      <c r="P94">
        <v>101.27</v>
      </c>
      <c r="Q94">
        <v>17.46</v>
      </c>
      <c r="R94">
        <v>20.74</v>
      </c>
      <c r="S94">
        <v>27.05</v>
      </c>
      <c r="T94">
        <v>1.62</v>
      </c>
      <c r="U94">
        <v>405</v>
      </c>
      <c r="V94">
        <v>11.82</v>
      </c>
      <c r="W94">
        <v>38.24</v>
      </c>
      <c r="X94">
        <v>138.46</v>
      </c>
      <c r="Y94">
        <v>0</v>
      </c>
      <c r="Z94">
        <v>0</v>
      </c>
      <c r="AA94">
        <v>42.15</v>
      </c>
      <c r="AB94">
        <v>44.22</v>
      </c>
      <c r="AC94">
        <v>32.08</v>
      </c>
      <c r="AD94">
        <v>0</v>
      </c>
      <c r="AE94">
        <v>36.799999999999997</v>
      </c>
      <c r="AF94">
        <v>38.64</v>
      </c>
      <c r="AG94">
        <v>44.86</v>
      </c>
      <c r="AH94">
        <v>167.1</v>
      </c>
      <c r="AI94">
        <v>35.14</v>
      </c>
      <c r="AJ94">
        <v>0</v>
      </c>
      <c r="AK94">
        <v>60.53</v>
      </c>
      <c r="AL94">
        <v>66.819999999999993</v>
      </c>
      <c r="AM94">
        <v>11.58</v>
      </c>
      <c r="AN94">
        <v>0</v>
      </c>
      <c r="AO94">
        <v>10.35</v>
      </c>
      <c r="AP94">
        <v>11.78</v>
      </c>
      <c r="AQ94">
        <v>70.87</v>
      </c>
      <c r="AR94">
        <v>39.75</v>
      </c>
      <c r="AS94">
        <v>27.34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3091.1200000000003</v>
      </c>
    </row>
    <row r="95" spans="1:117">
      <c r="A95" t="s">
        <v>137</v>
      </c>
      <c r="B95">
        <v>0</v>
      </c>
      <c r="C95">
        <v>0</v>
      </c>
      <c r="D95">
        <v>29.93</v>
      </c>
      <c r="E95">
        <v>0</v>
      </c>
      <c r="F95">
        <v>0</v>
      </c>
      <c r="G95">
        <v>38.97</v>
      </c>
      <c r="H95">
        <v>0</v>
      </c>
      <c r="I95">
        <v>0</v>
      </c>
      <c r="J95">
        <v>43.16</v>
      </c>
      <c r="K95">
        <v>685.72</v>
      </c>
      <c r="L95">
        <v>413.81</v>
      </c>
      <c r="M95">
        <v>94.65</v>
      </c>
      <c r="N95">
        <v>121.71</v>
      </c>
      <c r="O95">
        <v>127.6</v>
      </c>
      <c r="P95">
        <v>101.27</v>
      </c>
      <c r="Q95">
        <v>17.46</v>
      </c>
      <c r="R95">
        <v>20.74</v>
      </c>
      <c r="S95">
        <v>27.05</v>
      </c>
      <c r="T95">
        <v>1.62</v>
      </c>
      <c r="U95">
        <v>405</v>
      </c>
      <c r="V95">
        <v>11.82</v>
      </c>
      <c r="W95">
        <v>38.24</v>
      </c>
      <c r="X95">
        <v>138.46</v>
      </c>
      <c r="Y95">
        <v>0</v>
      </c>
      <c r="Z95">
        <v>0</v>
      </c>
      <c r="AA95">
        <v>42.15</v>
      </c>
      <c r="AB95">
        <v>44.22</v>
      </c>
      <c r="AC95">
        <v>32.08</v>
      </c>
      <c r="AD95">
        <v>0</v>
      </c>
      <c r="AE95">
        <v>36.799999999999997</v>
      </c>
      <c r="AF95">
        <v>38.64</v>
      </c>
      <c r="AG95">
        <v>44.86</v>
      </c>
      <c r="AH95">
        <v>167.1</v>
      </c>
      <c r="AI95">
        <v>35.14</v>
      </c>
      <c r="AJ95">
        <v>0</v>
      </c>
      <c r="AK95">
        <v>60.53</v>
      </c>
      <c r="AL95">
        <v>66.819999999999993</v>
      </c>
      <c r="AM95">
        <v>11.58</v>
      </c>
      <c r="AN95">
        <v>0</v>
      </c>
      <c r="AO95">
        <v>10.49</v>
      </c>
      <c r="AP95">
        <v>11.78</v>
      </c>
      <c r="AQ95">
        <v>70.87</v>
      </c>
      <c r="AR95">
        <v>39.75</v>
      </c>
      <c r="AS95">
        <v>27.34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2.25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3091.39</v>
      </c>
    </row>
    <row r="96" spans="1:117">
      <c r="A96" t="s">
        <v>138</v>
      </c>
      <c r="B96">
        <v>0</v>
      </c>
      <c r="C96">
        <v>0</v>
      </c>
      <c r="D96">
        <v>29.93</v>
      </c>
      <c r="E96">
        <v>0</v>
      </c>
      <c r="F96">
        <v>0</v>
      </c>
      <c r="G96">
        <v>38.97</v>
      </c>
      <c r="H96">
        <v>0</v>
      </c>
      <c r="I96">
        <v>0</v>
      </c>
      <c r="J96">
        <v>43.16</v>
      </c>
      <c r="K96">
        <v>685.78</v>
      </c>
      <c r="L96">
        <v>413.81</v>
      </c>
      <c r="M96">
        <v>94.65</v>
      </c>
      <c r="N96">
        <v>121.71</v>
      </c>
      <c r="O96">
        <v>127.6</v>
      </c>
      <c r="P96">
        <v>101.27</v>
      </c>
      <c r="Q96">
        <v>17.46</v>
      </c>
      <c r="R96">
        <v>20.74</v>
      </c>
      <c r="S96">
        <v>27.05</v>
      </c>
      <c r="T96">
        <v>1.62</v>
      </c>
      <c r="U96">
        <v>405</v>
      </c>
      <c r="V96">
        <v>11.82</v>
      </c>
      <c r="W96">
        <v>38.24</v>
      </c>
      <c r="X96">
        <v>138.46</v>
      </c>
      <c r="Y96">
        <v>0</v>
      </c>
      <c r="Z96">
        <v>0</v>
      </c>
      <c r="AA96">
        <v>42.15</v>
      </c>
      <c r="AB96">
        <v>44.22</v>
      </c>
      <c r="AC96">
        <v>32.08</v>
      </c>
      <c r="AD96">
        <v>0</v>
      </c>
      <c r="AE96">
        <v>36.799999999999997</v>
      </c>
      <c r="AF96">
        <v>38.64</v>
      </c>
      <c r="AG96">
        <v>44.86</v>
      </c>
      <c r="AH96">
        <v>167.1</v>
      </c>
      <c r="AI96">
        <v>35.14</v>
      </c>
      <c r="AJ96">
        <v>0</v>
      </c>
      <c r="AK96">
        <v>60.53</v>
      </c>
      <c r="AL96">
        <v>66.819999999999993</v>
      </c>
      <c r="AM96">
        <v>11.58</v>
      </c>
      <c r="AN96">
        <v>0</v>
      </c>
      <c r="AO96">
        <v>11.03</v>
      </c>
      <c r="AP96">
        <v>11.78</v>
      </c>
      <c r="AQ96">
        <v>70.87</v>
      </c>
      <c r="AR96">
        <v>39.75</v>
      </c>
      <c r="AS96">
        <v>27.34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2.25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3091.9900000000007</v>
      </c>
    </row>
    <row r="97" spans="1:117">
      <c r="A97" t="s">
        <v>139</v>
      </c>
      <c r="B97">
        <v>0</v>
      </c>
      <c r="C97">
        <v>0</v>
      </c>
      <c r="D97">
        <v>29.93</v>
      </c>
      <c r="E97">
        <v>0</v>
      </c>
      <c r="F97">
        <v>0</v>
      </c>
      <c r="G97">
        <v>38.97</v>
      </c>
      <c r="H97">
        <v>0</v>
      </c>
      <c r="I97">
        <v>0</v>
      </c>
      <c r="J97">
        <v>43.16</v>
      </c>
      <c r="K97">
        <v>685.78</v>
      </c>
      <c r="L97">
        <v>413.81</v>
      </c>
      <c r="M97">
        <v>94.65</v>
      </c>
      <c r="N97">
        <v>121.71</v>
      </c>
      <c r="O97">
        <v>127.6</v>
      </c>
      <c r="P97">
        <v>101.27</v>
      </c>
      <c r="Q97">
        <v>17.46</v>
      </c>
      <c r="R97">
        <v>20.74</v>
      </c>
      <c r="S97">
        <v>27.05</v>
      </c>
      <c r="T97">
        <v>1.62</v>
      </c>
      <c r="U97">
        <v>405</v>
      </c>
      <c r="V97">
        <v>11.82</v>
      </c>
      <c r="W97">
        <v>38.24</v>
      </c>
      <c r="X97">
        <v>138.46</v>
      </c>
      <c r="Y97">
        <v>0</v>
      </c>
      <c r="Z97">
        <v>0</v>
      </c>
      <c r="AA97">
        <v>42.15</v>
      </c>
      <c r="AB97">
        <v>44.22</v>
      </c>
      <c r="AC97">
        <v>32.08</v>
      </c>
      <c r="AD97">
        <v>0</v>
      </c>
      <c r="AE97">
        <v>36.799999999999997</v>
      </c>
      <c r="AF97">
        <v>38.64</v>
      </c>
      <c r="AG97">
        <v>44.86</v>
      </c>
      <c r="AH97">
        <v>167.1</v>
      </c>
      <c r="AI97">
        <v>21.08</v>
      </c>
      <c r="AJ97">
        <v>0</v>
      </c>
      <c r="AK97">
        <v>60.53</v>
      </c>
      <c r="AL97">
        <v>66.819999999999993</v>
      </c>
      <c r="AM97">
        <v>11.58</v>
      </c>
      <c r="AN97">
        <v>0</v>
      </c>
      <c r="AO97">
        <v>10.49</v>
      </c>
      <c r="AP97">
        <v>11.78</v>
      </c>
      <c r="AQ97">
        <v>70.87</v>
      </c>
      <c r="AR97">
        <v>39.75</v>
      </c>
      <c r="AS97">
        <v>27.34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2.25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3077.3900000000003</v>
      </c>
    </row>
    <row r="98" spans="1:117">
      <c r="A98" t="s">
        <v>140</v>
      </c>
      <c r="B98">
        <v>0</v>
      </c>
      <c r="C98">
        <v>0</v>
      </c>
      <c r="D98">
        <v>29.93</v>
      </c>
      <c r="E98">
        <v>0</v>
      </c>
      <c r="F98">
        <v>0</v>
      </c>
      <c r="G98">
        <v>38.97</v>
      </c>
      <c r="H98">
        <v>0</v>
      </c>
      <c r="I98">
        <v>0</v>
      </c>
      <c r="J98">
        <v>43.16</v>
      </c>
      <c r="K98">
        <v>685.78</v>
      </c>
      <c r="L98">
        <v>413.81</v>
      </c>
      <c r="M98">
        <v>94.65</v>
      </c>
      <c r="N98">
        <v>121.71</v>
      </c>
      <c r="O98">
        <v>127.6</v>
      </c>
      <c r="P98">
        <v>101.27</v>
      </c>
      <c r="Q98">
        <v>17.46</v>
      </c>
      <c r="R98">
        <v>20.74</v>
      </c>
      <c r="S98">
        <v>27.05</v>
      </c>
      <c r="T98">
        <v>1.62</v>
      </c>
      <c r="U98">
        <v>405</v>
      </c>
      <c r="V98">
        <v>11.82</v>
      </c>
      <c r="W98">
        <v>38.24</v>
      </c>
      <c r="X98">
        <v>138.46</v>
      </c>
      <c r="Y98">
        <v>0</v>
      </c>
      <c r="Z98">
        <v>0</v>
      </c>
      <c r="AA98">
        <v>42.15</v>
      </c>
      <c r="AB98">
        <v>44.22</v>
      </c>
      <c r="AC98">
        <v>32.08</v>
      </c>
      <c r="AD98">
        <v>0</v>
      </c>
      <c r="AE98">
        <v>36.799999999999997</v>
      </c>
      <c r="AF98">
        <v>38.64</v>
      </c>
      <c r="AG98">
        <v>44.86</v>
      </c>
      <c r="AH98">
        <v>167.1</v>
      </c>
      <c r="AI98">
        <v>21.08</v>
      </c>
      <c r="AJ98">
        <v>0</v>
      </c>
      <c r="AK98">
        <v>60.53</v>
      </c>
      <c r="AL98">
        <v>66.819999999999993</v>
      </c>
      <c r="AM98">
        <v>11.58</v>
      </c>
      <c r="AN98">
        <v>0</v>
      </c>
      <c r="AO98">
        <v>10.49</v>
      </c>
      <c r="AP98">
        <v>11.78</v>
      </c>
      <c r="AQ98">
        <v>70.87</v>
      </c>
      <c r="AR98">
        <v>39.75</v>
      </c>
      <c r="AS98">
        <v>27.34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2.25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3077.3900000000003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0.78404999999999936</v>
      </c>
      <c r="E99">
        <f t="shared" si="2"/>
        <v>0</v>
      </c>
      <c r="F99">
        <f t="shared" si="2"/>
        <v>0</v>
      </c>
      <c r="G99">
        <f t="shared" si="2"/>
        <v>1.3341249999999993</v>
      </c>
      <c r="H99">
        <f t="shared" si="2"/>
        <v>0</v>
      </c>
      <c r="I99">
        <f t="shared" si="2"/>
        <v>0</v>
      </c>
      <c r="J99">
        <f t="shared" si="2"/>
        <v>1.6084175000000003</v>
      </c>
      <c r="K99">
        <f t="shared" si="2"/>
        <v>16.463132500000004</v>
      </c>
      <c r="L99">
        <f t="shared" si="2"/>
        <v>9.931440000000002</v>
      </c>
      <c r="M99">
        <f t="shared" si="2"/>
        <v>1.9969049999999968</v>
      </c>
      <c r="N99">
        <f t="shared" si="2"/>
        <v>2.9210399999999939</v>
      </c>
      <c r="O99">
        <f t="shared" si="2"/>
        <v>3.0624000000000051</v>
      </c>
      <c r="P99">
        <f t="shared" si="2"/>
        <v>2.430480000000006</v>
      </c>
      <c r="Q99">
        <f t="shared" si="2"/>
        <v>0.48294500000000062</v>
      </c>
      <c r="R99">
        <f t="shared" si="2"/>
        <v>0.93955750000000016</v>
      </c>
      <c r="S99">
        <f t="shared" si="2"/>
        <v>0.64920000000000033</v>
      </c>
      <c r="T99">
        <f t="shared" si="2"/>
        <v>3.8880000000000053E-2</v>
      </c>
      <c r="U99">
        <f t="shared" si="2"/>
        <v>9.7200000000000006</v>
      </c>
      <c r="V99">
        <f t="shared" si="2"/>
        <v>0.22702499999999964</v>
      </c>
      <c r="W99">
        <f t="shared" si="2"/>
        <v>0.84449249999999787</v>
      </c>
      <c r="X99">
        <f t="shared" si="2"/>
        <v>3.3279599999999925</v>
      </c>
      <c r="Y99">
        <f t="shared" si="2"/>
        <v>0</v>
      </c>
      <c r="Z99">
        <f t="shared" si="2"/>
        <v>0.20700999999999981</v>
      </c>
      <c r="AA99">
        <f t="shared" si="2"/>
        <v>1.0116000000000016</v>
      </c>
      <c r="AB99">
        <f t="shared" si="2"/>
        <v>1.065569999999999</v>
      </c>
      <c r="AC99">
        <f t="shared" si="2"/>
        <v>0.77489999999999848</v>
      </c>
      <c r="AD99">
        <f t="shared" si="2"/>
        <v>0.29005999999999993</v>
      </c>
      <c r="AE99">
        <f t="shared" si="2"/>
        <v>0.87528000000000095</v>
      </c>
      <c r="AF99">
        <f t="shared" si="2"/>
        <v>0.53566499999999984</v>
      </c>
      <c r="AG99">
        <f t="shared" si="2"/>
        <v>1.0766400000000005</v>
      </c>
      <c r="AH99">
        <f t="shared" si="2"/>
        <v>4.0150800000000046</v>
      </c>
      <c r="AI99">
        <f t="shared" si="2"/>
        <v>0.69319499999999956</v>
      </c>
      <c r="AJ99">
        <f t="shared" si="2"/>
        <v>0</v>
      </c>
      <c r="AK99">
        <f t="shared" si="2"/>
        <v>1.4527199999999998</v>
      </c>
      <c r="AL99">
        <f t="shared" si="2"/>
        <v>1.6654149999999974</v>
      </c>
      <c r="AM99">
        <f t="shared" si="2"/>
        <v>0.158275</v>
      </c>
      <c r="AN99">
        <f t="shared" si="2"/>
        <v>8.6650000000000112E-3</v>
      </c>
      <c r="AO99">
        <f t="shared" si="2"/>
        <v>0.23325999999999991</v>
      </c>
      <c r="AP99">
        <f t="shared" si="2"/>
        <v>0.27408249999999956</v>
      </c>
      <c r="AQ99">
        <f t="shared" si="2"/>
        <v>1.0724699999999994</v>
      </c>
      <c r="AR99">
        <f t="shared" si="2"/>
        <v>0.92189499999999891</v>
      </c>
      <c r="AS99">
        <f t="shared" si="2"/>
        <v>0.64377500000000032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7.5959999999999916E-2</v>
      </c>
      <c r="AZ99">
        <f t="shared" si="3"/>
        <v>0.12840000000000024</v>
      </c>
      <c r="BA99">
        <f t="shared" si="3"/>
        <v>8.5200000000000026E-2</v>
      </c>
      <c r="BB99">
        <f t="shared" si="3"/>
        <v>5.9249999999999949E-2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74.566657499999991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659.5</v>
      </c>
      <c r="L3">
        <v>397.27</v>
      </c>
      <c r="M3">
        <v>41.56</v>
      </c>
      <c r="N3">
        <v>117.05</v>
      </c>
      <c r="O3">
        <v>122.71</v>
      </c>
      <c r="P3">
        <v>97.39</v>
      </c>
      <c r="Q3">
        <v>17.36</v>
      </c>
      <c r="R3">
        <v>33.81</v>
      </c>
      <c r="S3">
        <v>26.01</v>
      </c>
      <c r="T3">
        <v>1.56</v>
      </c>
      <c r="U3">
        <v>389.49</v>
      </c>
      <c r="V3">
        <v>12.22</v>
      </c>
      <c r="W3">
        <v>30.94</v>
      </c>
      <c r="X3">
        <v>141.93</v>
      </c>
      <c r="Y3">
        <v>0</v>
      </c>
      <c r="Z3">
        <v>12.54</v>
      </c>
      <c r="AA3">
        <v>40.54</v>
      </c>
      <c r="AB3">
        <v>42.53</v>
      </c>
      <c r="AC3">
        <v>30.85</v>
      </c>
      <c r="AD3">
        <v>38.85</v>
      </c>
      <c r="AE3">
        <v>34.97</v>
      </c>
      <c r="AF3">
        <v>37.159999999999997</v>
      </c>
      <c r="AG3">
        <v>43.14</v>
      </c>
      <c r="AH3">
        <v>160.69999999999999</v>
      </c>
      <c r="AI3">
        <v>29.74</v>
      </c>
      <c r="AJ3">
        <v>0</v>
      </c>
      <c r="AK3">
        <v>58.21</v>
      </c>
      <c r="AL3">
        <v>80.47</v>
      </c>
      <c r="AM3">
        <v>16.7</v>
      </c>
      <c r="AN3">
        <v>0.39</v>
      </c>
      <c r="AO3">
        <v>9.9499999999999993</v>
      </c>
      <c r="AP3">
        <v>10.47</v>
      </c>
      <c r="AQ3">
        <v>51.12</v>
      </c>
      <c r="AR3">
        <v>44.59</v>
      </c>
      <c r="AS3">
        <v>34.67</v>
      </c>
      <c r="AT3">
        <v>19.23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2.68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2899.6199999999981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659.5</v>
      </c>
      <c r="L4">
        <v>397.27</v>
      </c>
      <c r="M4">
        <v>41.56</v>
      </c>
      <c r="N4">
        <v>117.05</v>
      </c>
      <c r="O4">
        <v>122.71</v>
      </c>
      <c r="P4">
        <v>97.39</v>
      </c>
      <c r="Q4">
        <v>17.36</v>
      </c>
      <c r="R4">
        <v>33.81</v>
      </c>
      <c r="S4">
        <v>26.01</v>
      </c>
      <c r="T4">
        <v>1.56</v>
      </c>
      <c r="U4">
        <v>389.49</v>
      </c>
      <c r="V4">
        <v>13.62</v>
      </c>
      <c r="W4">
        <v>30.94</v>
      </c>
      <c r="X4">
        <v>142.62</v>
      </c>
      <c r="Y4">
        <v>0</v>
      </c>
      <c r="Z4">
        <v>12.54</v>
      </c>
      <c r="AA4">
        <v>40.54</v>
      </c>
      <c r="AB4">
        <v>42.53</v>
      </c>
      <c r="AC4">
        <v>30.85</v>
      </c>
      <c r="AD4">
        <v>38.85</v>
      </c>
      <c r="AE4">
        <v>34.97</v>
      </c>
      <c r="AF4">
        <v>37.159999999999997</v>
      </c>
      <c r="AG4">
        <v>43.14</v>
      </c>
      <c r="AH4">
        <v>160.69999999999999</v>
      </c>
      <c r="AI4">
        <v>29.74</v>
      </c>
      <c r="AJ4">
        <v>0</v>
      </c>
      <c r="AK4">
        <v>58.21</v>
      </c>
      <c r="AL4">
        <v>80.47</v>
      </c>
      <c r="AM4">
        <v>16.7</v>
      </c>
      <c r="AN4">
        <v>0.39</v>
      </c>
      <c r="AO4">
        <v>9.9499999999999993</v>
      </c>
      <c r="AP4">
        <v>10.47</v>
      </c>
      <c r="AQ4">
        <v>51.12</v>
      </c>
      <c r="AR4">
        <v>44.59</v>
      </c>
      <c r="AS4">
        <v>34.67</v>
      </c>
      <c r="AT4">
        <v>18.96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2.69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2901.4499999999985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659.5</v>
      </c>
      <c r="L5">
        <v>397.27</v>
      </c>
      <c r="M5">
        <v>41.56</v>
      </c>
      <c r="N5">
        <v>117.05</v>
      </c>
      <c r="O5">
        <v>122.71</v>
      </c>
      <c r="P5">
        <v>97.39</v>
      </c>
      <c r="Q5">
        <v>17.36</v>
      </c>
      <c r="R5">
        <v>33.43</v>
      </c>
      <c r="S5">
        <v>26.01</v>
      </c>
      <c r="T5">
        <v>1.56</v>
      </c>
      <c r="U5">
        <v>389.49</v>
      </c>
      <c r="V5">
        <v>10.69</v>
      </c>
      <c r="W5">
        <v>30.94</v>
      </c>
      <c r="X5">
        <v>133.16</v>
      </c>
      <c r="Y5">
        <v>0</v>
      </c>
      <c r="Z5">
        <v>12.54</v>
      </c>
      <c r="AA5">
        <v>40.54</v>
      </c>
      <c r="AB5">
        <v>42.53</v>
      </c>
      <c r="AC5">
        <v>30.85</v>
      </c>
      <c r="AD5">
        <v>38.85</v>
      </c>
      <c r="AE5">
        <v>34.97</v>
      </c>
      <c r="AF5">
        <v>27.87</v>
      </c>
      <c r="AG5">
        <v>43.14</v>
      </c>
      <c r="AH5">
        <v>160.69999999999999</v>
      </c>
      <c r="AI5">
        <v>29.74</v>
      </c>
      <c r="AJ5">
        <v>0</v>
      </c>
      <c r="AK5">
        <v>58.21</v>
      </c>
      <c r="AL5">
        <v>80.47</v>
      </c>
      <c r="AM5">
        <v>16.7</v>
      </c>
      <c r="AN5">
        <v>0.39</v>
      </c>
      <c r="AO5">
        <v>9.9499999999999993</v>
      </c>
      <c r="AP5">
        <v>10.47</v>
      </c>
      <c r="AQ5">
        <v>51.12</v>
      </c>
      <c r="AR5">
        <v>44.59</v>
      </c>
      <c r="AS5">
        <v>34.67</v>
      </c>
      <c r="AT5">
        <v>15.96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2.69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2876.3899999999985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659.5</v>
      </c>
      <c r="L6">
        <v>397.27</v>
      </c>
      <c r="M6">
        <v>41.56</v>
      </c>
      <c r="N6">
        <v>117.05</v>
      </c>
      <c r="O6">
        <v>122.71</v>
      </c>
      <c r="P6">
        <v>97.39</v>
      </c>
      <c r="Q6">
        <v>17.36</v>
      </c>
      <c r="R6">
        <v>33.43</v>
      </c>
      <c r="S6">
        <v>26.01</v>
      </c>
      <c r="T6">
        <v>1.56</v>
      </c>
      <c r="U6">
        <v>389.49</v>
      </c>
      <c r="V6">
        <v>10.69</v>
      </c>
      <c r="W6">
        <v>30.94</v>
      </c>
      <c r="X6">
        <v>133.16</v>
      </c>
      <c r="Y6">
        <v>0</v>
      </c>
      <c r="Z6">
        <v>12.54</v>
      </c>
      <c r="AA6">
        <v>40.54</v>
      </c>
      <c r="AB6">
        <v>42.53</v>
      </c>
      <c r="AC6">
        <v>30.85</v>
      </c>
      <c r="AD6">
        <v>38.85</v>
      </c>
      <c r="AE6">
        <v>34.97</v>
      </c>
      <c r="AF6">
        <v>27.87</v>
      </c>
      <c r="AG6">
        <v>43.14</v>
      </c>
      <c r="AH6">
        <v>160.69999999999999</v>
      </c>
      <c r="AI6">
        <v>29.74</v>
      </c>
      <c r="AJ6">
        <v>0</v>
      </c>
      <c r="AK6">
        <v>58.21</v>
      </c>
      <c r="AL6">
        <v>80.47</v>
      </c>
      <c r="AM6">
        <v>16.7</v>
      </c>
      <c r="AN6">
        <v>0.39</v>
      </c>
      <c r="AO6">
        <v>9.9499999999999993</v>
      </c>
      <c r="AP6">
        <v>10.47</v>
      </c>
      <c r="AQ6">
        <v>51.12</v>
      </c>
      <c r="AR6">
        <v>33.979999999999997</v>
      </c>
      <c r="AS6">
        <v>34.67</v>
      </c>
      <c r="AT6">
        <v>12.82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2.69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2862.6399999999985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659.5</v>
      </c>
      <c r="L7">
        <v>397.27</v>
      </c>
      <c r="M7">
        <v>41.56</v>
      </c>
      <c r="N7">
        <v>117.05</v>
      </c>
      <c r="O7">
        <v>122.71</v>
      </c>
      <c r="P7">
        <v>97.39</v>
      </c>
      <c r="Q7">
        <v>17.36</v>
      </c>
      <c r="R7">
        <v>33.43</v>
      </c>
      <c r="S7">
        <v>26.01</v>
      </c>
      <c r="T7">
        <v>1.56</v>
      </c>
      <c r="U7">
        <v>389.49</v>
      </c>
      <c r="V7">
        <v>10.69</v>
      </c>
      <c r="W7">
        <v>30.94</v>
      </c>
      <c r="X7">
        <v>133.16</v>
      </c>
      <c r="Y7">
        <v>0</v>
      </c>
      <c r="Z7">
        <v>12.54</v>
      </c>
      <c r="AA7">
        <v>40.54</v>
      </c>
      <c r="AB7">
        <v>42.53</v>
      </c>
      <c r="AC7">
        <v>30.85</v>
      </c>
      <c r="AD7">
        <v>38.85</v>
      </c>
      <c r="AE7">
        <v>34.97</v>
      </c>
      <c r="AF7">
        <v>27.87</v>
      </c>
      <c r="AG7">
        <v>43.14</v>
      </c>
      <c r="AH7">
        <v>160.69999999999999</v>
      </c>
      <c r="AI7">
        <v>33.79</v>
      </c>
      <c r="AJ7">
        <v>0</v>
      </c>
      <c r="AK7">
        <v>58.21</v>
      </c>
      <c r="AL7">
        <v>80.47</v>
      </c>
      <c r="AM7">
        <v>16.7</v>
      </c>
      <c r="AN7">
        <v>0.39</v>
      </c>
      <c r="AO7">
        <v>9.9499999999999993</v>
      </c>
      <c r="AP7">
        <v>9.3699999999999992</v>
      </c>
      <c r="AQ7">
        <v>51.12</v>
      </c>
      <c r="AR7">
        <v>32.92</v>
      </c>
      <c r="AS7">
        <v>34.67</v>
      </c>
      <c r="AT7">
        <v>13.32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2.69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2865.0299999999988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659.5</v>
      </c>
      <c r="L8">
        <v>397.27</v>
      </c>
      <c r="M8">
        <v>41.56</v>
      </c>
      <c r="N8">
        <v>117.05</v>
      </c>
      <c r="O8">
        <v>122.71</v>
      </c>
      <c r="P8">
        <v>97.39</v>
      </c>
      <c r="Q8">
        <v>17.36</v>
      </c>
      <c r="R8">
        <v>33.43</v>
      </c>
      <c r="S8">
        <v>26.01</v>
      </c>
      <c r="T8">
        <v>1.56</v>
      </c>
      <c r="U8">
        <v>389.49</v>
      </c>
      <c r="V8">
        <v>10.69</v>
      </c>
      <c r="W8">
        <v>30.94</v>
      </c>
      <c r="X8">
        <v>133.16</v>
      </c>
      <c r="Y8">
        <v>0</v>
      </c>
      <c r="Z8">
        <v>12.54</v>
      </c>
      <c r="AA8">
        <v>40.54</v>
      </c>
      <c r="AB8">
        <v>42.53</v>
      </c>
      <c r="AC8">
        <v>30.85</v>
      </c>
      <c r="AD8">
        <v>38.85</v>
      </c>
      <c r="AE8">
        <v>34.97</v>
      </c>
      <c r="AF8">
        <v>27.87</v>
      </c>
      <c r="AG8">
        <v>43.14</v>
      </c>
      <c r="AH8">
        <v>160.69999999999999</v>
      </c>
      <c r="AI8">
        <v>33.79</v>
      </c>
      <c r="AJ8">
        <v>0</v>
      </c>
      <c r="AK8">
        <v>58.21</v>
      </c>
      <c r="AL8">
        <v>80.47</v>
      </c>
      <c r="AM8">
        <v>16.7</v>
      </c>
      <c r="AN8">
        <v>0.39</v>
      </c>
      <c r="AO8">
        <v>9.9499999999999993</v>
      </c>
      <c r="AP8">
        <v>9.3699999999999992</v>
      </c>
      <c r="AQ8">
        <v>51.12</v>
      </c>
      <c r="AR8">
        <v>32.92</v>
      </c>
      <c r="AS8">
        <v>34.67</v>
      </c>
      <c r="AT8">
        <v>15.38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2.69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2867.0899999999988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655.33000000000004</v>
      </c>
      <c r="L9">
        <v>310.72000000000003</v>
      </c>
      <c r="M9">
        <v>41.56</v>
      </c>
      <c r="N9">
        <v>117.05</v>
      </c>
      <c r="O9">
        <v>122.71</v>
      </c>
      <c r="P9">
        <v>97.39</v>
      </c>
      <c r="Q9">
        <v>17.36</v>
      </c>
      <c r="R9">
        <v>33.43</v>
      </c>
      <c r="S9">
        <v>26.01</v>
      </c>
      <c r="T9">
        <v>1.56</v>
      </c>
      <c r="U9">
        <v>389.49</v>
      </c>
      <c r="V9">
        <v>10.69</v>
      </c>
      <c r="W9">
        <v>30.94</v>
      </c>
      <c r="X9">
        <v>133.16</v>
      </c>
      <c r="Y9">
        <v>0</v>
      </c>
      <c r="Z9">
        <v>12.54</v>
      </c>
      <c r="AA9">
        <v>40.54</v>
      </c>
      <c r="AB9">
        <v>42.53</v>
      </c>
      <c r="AC9">
        <v>30.85</v>
      </c>
      <c r="AD9">
        <v>38.85</v>
      </c>
      <c r="AE9">
        <v>34.97</v>
      </c>
      <c r="AF9">
        <v>27.87</v>
      </c>
      <c r="AG9">
        <v>43.14</v>
      </c>
      <c r="AH9">
        <v>160.69999999999999</v>
      </c>
      <c r="AI9">
        <v>33.79</v>
      </c>
      <c r="AJ9">
        <v>0</v>
      </c>
      <c r="AK9">
        <v>58.21</v>
      </c>
      <c r="AL9">
        <v>80.47</v>
      </c>
      <c r="AM9">
        <v>16.7</v>
      </c>
      <c r="AN9">
        <v>0.38</v>
      </c>
      <c r="AO9">
        <v>9.9499999999999993</v>
      </c>
      <c r="AP9">
        <v>9.3699999999999992</v>
      </c>
      <c r="AQ9">
        <v>51.12</v>
      </c>
      <c r="AR9">
        <v>32.92</v>
      </c>
      <c r="AS9">
        <v>19.89</v>
      </c>
      <c r="AT9">
        <v>13.56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2.69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2759.7599999999989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655.33000000000004</v>
      </c>
      <c r="L10">
        <v>243.4</v>
      </c>
      <c r="M10">
        <v>41.56</v>
      </c>
      <c r="N10">
        <v>117.05</v>
      </c>
      <c r="O10">
        <v>122.71</v>
      </c>
      <c r="P10">
        <v>97.39</v>
      </c>
      <c r="Q10">
        <v>17.36</v>
      </c>
      <c r="R10">
        <v>33.380000000000003</v>
      </c>
      <c r="S10">
        <v>26.01</v>
      </c>
      <c r="T10">
        <v>1.56</v>
      </c>
      <c r="U10">
        <v>389.49</v>
      </c>
      <c r="V10">
        <v>10.69</v>
      </c>
      <c r="W10">
        <v>30.94</v>
      </c>
      <c r="X10">
        <v>133.16</v>
      </c>
      <c r="Y10">
        <v>0</v>
      </c>
      <c r="Z10">
        <v>12.54</v>
      </c>
      <c r="AA10">
        <v>40.54</v>
      </c>
      <c r="AB10">
        <v>42.53</v>
      </c>
      <c r="AC10">
        <v>30.85</v>
      </c>
      <c r="AD10">
        <v>38.85</v>
      </c>
      <c r="AE10">
        <v>34.97</v>
      </c>
      <c r="AF10">
        <v>27.87</v>
      </c>
      <c r="AG10">
        <v>43.14</v>
      </c>
      <c r="AH10">
        <v>160.69999999999999</v>
      </c>
      <c r="AI10">
        <v>33.79</v>
      </c>
      <c r="AJ10">
        <v>0</v>
      </c>
      <c r="AK10">
        <v>58.21</v>
      </c>
      <c r="AL10">
        <v>80.47</v>
      </c>
      <c r="AM10">
        <v>16.7</v>
      </c>
      <c r="AN10">
        <v>0.38</v>
      </c>
      <c r="AO10">
        <v>9.9499999999999993</v>
      </c>
      <c r="AP10">
        <v>9.3699999999999992</v>
      </c>
      <c r="AQ10">
        <v>51.12</v>
      </c>
      <c r="AR10">
        <v>32.92</v>
      </c>
      <c r="AS10">
        <v>19.89</v>
      </c>
      <c r="AT10">
        <v>11.05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2.69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2689.8799999999992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585.89</v>
      </c>
      <c r="L11">
        <v>185.27</v>
      </c>
      <c r="M11">
        <v>41.56</v>
      </c>
      <c r="N11">
        <v>117.05</v>
      </c>
      <c r="O11">
        <v>122.71</v>
      </c>
      <c r="P11">
        <v>97.39</v>
      </c>
      <c r="Q11">
        <v>17.36</v>
      </c>
      <c r="R11">
        <v>33.770000000000003</v>
      </c>
      <c r="S11">
        <v>26.01</v>
      </c>
      <c r="T11">
        <v>1.56</v>
      </c>
      <c r="U11">
        <v>389.49</v>
      </c>
      <c r="V11">
        <v>8.68</v>
      </c>
      <c r="W11">
        <v>30.94</v>
      </c>
      <c r="X11">
        <v>133.16</v>
      </c>
      <c r="Y11">
        <v>0</v>
      </c>
      <c r="Z11">
        <v>12.54</v>
      </c>
      <c r="AA11">
        <v>40.54</v>
      </c>
      <c r="AB11">
        <v>42.53</v>
      </c>
      <c r="AC11">
        <v>30.85</v>
      </c>
      <c r="AD11">
        <v>38.85</v>
      </c>
      <c r="AE11">
        <v>34.97</v>
      </c>
      <c r="AF11">
        <v>27.87</v>
      </c>
      <c r="AG11">
        <v>43.14</v>
      </c>
      <c r="AH11">
        <v>160.69999999999999</v>
      </c>
      <c r="AI11">
        <v>29.74</v>
      </c>
      <c r="AJ11">
        <v>0</v>
      </c>
      <c r="AK11">
        <v>58.21</v>
      </c>
      <c r="AL11">
        <v>80.47</v>
      </c>
      <c r="AM11">
        <v>16.7</v>
      </c>
      <c r="AN11">
        <v>0.38</v>
      </c>
      <c r="AO11">
        <v>9.9499999999999993</v>
      </c>
      <c r="AP11">
        <v>9.3699999999999992</v>
      </c>
      <c r="AQ11">
        <v>51.12</v>
      </c>
      <c r="AR11">
        <v>32.92</v>
      </c>
      <c r="AS11">
        <v>19.89</v>
      </c>
      <c r="AT11">
        <v>10.71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2.69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2556.2999999999988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519.25</v>
      </c>
      <c r="L12">
        <v>185.27</v>
      </c>
      <c r="M12">
        <v>41.56</v>
      </c>
      <c r="N12">
        <v>117.05</v>
      </c>
      <c r="O12">
        <v>122.71</v>
      </c>
      <c r="P12">
        <v>97.39</v>
      </c>
      <c r="Q12">
        <v>17.36</v>
      </c>
      <c r="R12">
        <v>33.770000000000003</v>
      </c>
      <c r="S12">
        <v>26.01</v>
      </c>
      <c r="T12">
        <v>1.56</v>
      </c>
      <c r="U12">
        <v>389.49</v>
      </c>
      <c r="V12">
        <v>8.68</v>
      </c>
      <c r="W12">
        <v>30.94</v>
      </c>
      <c r="X12">
        <v>133.16</v>
      </c>
      <c r="Y12">
        <v>0</v>
      </c>
      <c r="Z12">
        <v>12.54</v>
      </c>
      <c r="AA12">
        <v>40.54</v>
      </c>
      <c r="AB12">
        <v>42.53</v>
      </c>
      <c r="AC12">
        <v>30.85</v>
      </c>
      <c r="AD12">
        <v>38.85</v>
      </c>
      <c r="AE12">
        <v>34.97</v>
      </c>
      <c r="AF12">
        <v>27.87</v>
      </c>
      <c r="AG12">
        <v>43.14</v>
      </c>
      <c r="AH12">
        <v>160.69999999999999</v>
      </c>
      <c r="AI12">
        <v>29.74</v>
      </c>
      <c r="AJ12">
        <v>0</v>
      </c>
      <c r="AK12">
        <v>58.21</v>
      </c>
      <c r="AL12">
        <v>80.47</v>
      </c>
      <c r="AM12">
        <v>16.7</v>
      </c>
      <c r="AN12">
        <v>0.38</v>
      </c>
      <c r="AO12">
        <v>9.9499999999999993</v>
      </c>
      <c r="AP12">
        <v>9.3699999999999992</v>
      </c>
      <c r="AQ12">
        <v>51.12</v>
      </c>
      <c r="AR12">
        <v>32.92</v>
      </c>
      <c r="AS12">
        <v>19.89</v>
      </c>
      <c r="AT12">
        <v>11.89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2.69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2490.8399999999988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491.36</v>
      </c>
      <c r="L13">
        <v>137.19</v>
      </c>
      <c r="M13">
        <v>41.56</v>
      </c>
      <c r="N13">
        <v>117.05</v>
      </c>
      <c r="O13">
        <v>122.71</v>
      </c>
      <c r="P13">
        <v>97.39</v>
      </c>
      <c r="Q13">
        <v>15.02</v>
      </c>
      <c r="R13">
        <v>30.26</v>
      </c>
      <c r="S13">
        <v>22.07</v>
      </c>
      <c r="T13">
        <v>1.56</v>
      </c>
      <c r="U13">
        <v>389.49</v>
      </c>
      <c r="V13">
        <v>8.68</v>
      </c>
      <c r="W13">
        <v>30.94</v>
      </c>
      <c r="X13">
        <v>133.16</v>
      </c>
      <c r="Y13">
        <v>0</v>
      </c>
      <c r="Z13">
        <v>12.54</v>
      </c>
      <c r="AA13">
        <v>40.54</v>
      </c>
      <c r="AB13">
        <v>42.53</v>
      </c>
      <c r="AC13">
        <v>30.85</v>
      </c>
      <c r="AD13">
        <v>38.85</v>
      </c>
      <c r="AE13">
        <v>34.97</v>
      </c>
      <c r="AF13">
        <v>27.87</v>
      </c>
      <c r="AG13">
        <v>43.14</v>
      </c>
      <c r="AH13">
        <v>160.69999999999999</v>
      </c>
      <c r="AI13">
        <v>29.74</v>
      </c>
      <c r="AJ13">
        <v>0</v>
      </c>
      <c r="AK13">
        <v>58.21</v>
      </c>
      <c r="AL13">
        <v>80.47</v>
      </c>
      <c r="AM13">
        <v>16.7</v>
      </c>
      <c r="AN13">
        <v>0.38</v>
      </c>
      <c r="AO13">
        <v>9.9499999999999993</v>
      </c>
      <c r="AP13">
        <v>9.3699999999999992</v>
      </c>
      <c r="AQ13">
        <v>51.12</v>
      </c>
      <c r="AR13">
        <v>32.92</v>
      </c>
      <c r="AS13">
        <v>19.89</v>
      </c>
      <c r="AT13">
        <v>13.18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2.69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2406.369999999999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505.79</v>
      </c>
      <c r="L14">
        <v>137.19</v>
      </c>
      <c r="M14">
        <v>41.56</v>
      </c>
      <c r="N14">
        <v>117.05</v>
      </c>
      <c r="O14">
        <v>122.71</v>
      </c>
      <c r="P14">
        <v>97.39</v>
      </c>
      <c r="Q14">
        <v>15.02</v>
      </c>
      <c r="R14">
        <v>30.26</v>
      </c>
      <c r="S14">
        <v>22.07</v>
      </c>
      <c r="T14">
        <v>1.56</v>
      </c>
      <c r="U14">
        <v>389.49</v>
      </c>
      <c r="V14">
        <v>8.68</v>
      </c>
      <c r="W14">
        <v>30.94</v>
      </c>
      <c r="X14">
        <v>133.16</v>
      </c>
      <c r="Y14">
        <v>0</v>
      </c>
      <c r="Z14">
        <v>12.54</v>
      </c>
      <c r="AA14">
        <v>40.54</v>
      </c>
      <c r="AB14">
        <v>42.53</v>
      </c>
      <c r="AC14">
        <v>30.85</v>
      </c>
      <c r="AD14">
        <v>38.85</v>
      </c>
      <c r="AE14">
        <v>34.97</v>
      </c>
      <c r="AF14">
        <v>27.87</v>
      </c>
      <c r="AG14">
        <v>43.14</v>
      </c>
      <c r="AH14">
        <v>160.69999999999999</v>
      </c>
      <c r="AI14">
        <v>29.74</v>
      </c>
      <c r="AJ14">
        <v>0</v>
      </c>
      <c r="AK14">
        <v>58.21</v>
      </c>
      <c r="AL14">
        <v>80.47</v>
      </c>
      <c r="AM14">
        <v>16.7</v>
      </c>
      <c r="AN14">
        <v>0.38</v>
      </c>
      <c r="AO14">
        <v>9.9499999999999993</v>
      </c>
      <c r="AP14">
        <v>9.3699999999999992</v>
      </c>
      <c r="AQ14">
        <v>51.12</v>
      </c>
      <c r="AR14">
        <v>32.92</v>
      </c>
      <c r="AS14">
        <v>19.89</v>
      </c>
      <c r="AT14">
        <v>12.27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2.69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2419.889999999999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525.02</v>
      </c>
      <c r="L15">
        <v>137.19</v>
      </c>
      <c r="M15">
        <v>41.56</v>
      </c>
      <c r="N15">
        <v>117.05</v>
      </c>
      <c r="O15">
        <v>122.71</v>
      </c>
      <c r="P15">
        <v>97.39</v>
      </c>
      <c r="Q15">
        <v>15.02</v>
      </c>
      <c r="R15">
        <v>30.26</v>
      </c>
      <c r="S15">
        <v>22.07</v>
      </c>
      <c r="T15">
        <v>1.56</v>
      </c>
      <c r="U15">
        <v>389.49</v>
      </c>
      <c r="V15">
        <v>8.68</v>
      </c>
      <c r="W15">
        <v>31.49</v>
      </c>
      <c r="X15">
        <v>133.16</v>
      </c>
      <c r="Y15">
        <v>0</v>
      </c>
      <c r="Z15">
        <v>18.809999999999999</v>
      </c>
      <c r="AA15">
        <v>40.54</v>
      </c>
      <c r="AB15">
        <v>42.53</v>
      </c>
      <c r="AC15">
        <v>30.85</v>
      </c>
      <c r="AD15">
        <v>38.85</v>
      </c>
      <c r="AE15">
        <v>34.97</v>
      </c>
      <c r="AF15">
        <v>27.87</v>
      </c>
      <c r="AG15">
        <v>43.14</v>
      </c>
      <c r="AH15">
        <v>160.69999999999999</v>
      </c>
      <c r="AI15">
        <v>29.74</v>
      </c>
      <c r="AJ15">
        <v>0</v>
      </c>
      <c r="AK15">
        <v>58.21</v>
      </c>
      <c r="AL15">
        <v>74.87</v>
      </c>
      <c r="AM15">
        <v>16.7</v>
      </c>
      <c r="AN15">
        <v>0.38</v>
      </c>
      <c r="AO15">
        <v>9.9499999999999993</v>
      </c>
      <c r="AP15">
        <v>9.3699999999999992</v>
      </c>
      <c r="AQ15">
        <v>51.12</v>
      </c>
      <c r="AR15">
        <v>32.92</v>
      </c>
      <c r="AS15">
        <v>19.89</v>
      </c>
      <c r="AT15">
        <v>12.03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2.69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2440.0999999999995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532.89</v>
      </c>
      <c r="L16">
        <v>147.22999999999999</v>
      </c>
      <c r="M16">
        <v>41.56</v>
      </c>
      <c r="N16">
        <v>117.05</v>
      </c>
      <c r="O16">
        <v>122.71</v>
      </c>
      <c r="P16">
        <v>97.39</v>
      </c>
      <c r="Q16">
        <v>15.02</v>
      </c>
      <c r="R16">
        <v>30.06</v>
      </c>
      <c r="S16">
        <v>22.07</v>
      </c>
      <c r="T16">
        <v>1.56</v>
      </c>
      <c r="U16">
        <v>389.49</v>
      </c>
      <c r="V16">
        <v>8.68</v>
      </c>
      <c r="W16">
        <v>31.52</v>
      </c>
      <c r="X16">
        <v>133.16</v>
      </c>
      <c r="Y16">
        <v>0</v>
      </c>
      <c r="Z16">
        <v>18.809999999999999</v>
      </c>
      <c r="AA16">
        <v>40.54</v>
      </c>
      <c r="AB16">
        <v>42.53</v>
      </c>
      <c r="AC16">
        <v>30.85</v>
      </c>
      <c r="AD16">
        <v>38.85</v>
      </c>
      <c r="AE16">
        <v>34.97</v>
      </c>
      <c r="AF16">
        <v>18.579999999999998</v>
      </c>
      <c r="AG16">
        <v>43.14</v>
      </c>
      <c r="AH16">
        <v>160.69999999999999</v>
      </c>
      <c r="AI16">
        <v>29.74</v>
      </c>
      <c r="AJ16">
        <v>0</v>
      </c>
      <c r="AK16">
        <v>58.21</v>
      </c>
      <c r="AL16">
        <v>74.87</v>
      </c>
      <c r="AM16">
        <v>14.23</v>
      </c>
      <c r="AN16">
        <v>0.38</v>
      </c>
      <c r="AO16">
        <v>9.9499999999999993</v>
      </c>
      <c r="AP16">
        <v>9.3699999999999992</v>
      </c>
      <c r="AQ16">
        <v>51.12</v>
      </c>
      <c r="AR16">
        <v>44.59</v>
      </c>
      <c r="AS16">
        <v>19.89</v>
      </c>
      <c r="AT16">
        <v>13.99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2.69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2459.7099999999991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474.09</v>
      </c>
      <c r="L17">
        <v>147.22999999999999</v>
      </c>
      <c r="M17">
        <v>41.56</v>
      </c>
      <c r="N17">
        <v>117.05</v>
      </c>
      <c r="O17">
        <v>122.71</v>
      </c>
      <c r="P17">
        <v>97.39</v>
      </c>
      <c r="Q17">
        <v>15.02</v>
      </c>
      <c r="R17">
        <v>30.26</v>
      </c>
      <c r="S17">
        <v>22.07</v>
      </c>
      <c r="T17">
        <v>1.56</v>
      </c>
      <c r="U17">
        <v>389.49</v>
      </c>
      <c r="V17">
        <v>8.68</v>
      </c>
      <c r="W17">
        <v>31.52</v>
      </c>
      <c r="X17">
        <v>133.16</v>
      </c>
      <c r="Y17">
        <v>0</v>
      </c>
      <c r="Z17">
        <v>18.809999999999999</v>
      </c>
      <c r="AA17">
        <v>40.54</v>
      </c>
      <c r="AB17">
        <v>42.53</v>
      </c>
      <c r="AC17">
        <v>30.85</v>
      </c>
      <c r="AD17">
        <v>38.85</v>
      </c>
      <c r="AE17">
        <v>34.97</v>
      </c>
      <c r="AF17">
        <v>18.579999999999998</v>
      </c>
      <c r="AG17">
        <v>43.14</v>
      </c>
      <c r="AH17">
        <v>160.69999999999999</v>
      </c>
      <c r="AI17">
        <v>20.27</v>
      </c>
      <c r="AJ17">
        <v>0</v>
      </c>
      <c r="AK17">
        <v>58.21</v>
      </c>
      <c r="AL17">
        <v>74.87</v>
      </c>
      <c r="AM17">
        <v>0</v>
      </c>
      <c r="AN17">
        <v>0.38</v>
      </c>
      <c r="AO17">
        <v>9.9499999999999993</v>
      </c>
      <c r="AP17">
        <v>9.3699999999999992</v>
      </c>
      <c r="AQ17">
        <v>51.12</v>
      </c>
      <c r="AR17">
        <v>44.59</v>
      </c>
      <c r="AS17">
        <v>34.67</v>
      </c>
      <c r="AT17">
        <v>15.89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2.69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2394.0899999999997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444.24</v>
      </c>
      <c r="L18">
        <v>147.22999999999999</v>
      </c>
      <c r="M18">
        <v>41.56</v>
      </c>
      <c r="N18">
        <v>117.05</v>
      </c>
      <c r="O18">
        <v>122.71</v>
      </c>
      <c r="P18">
        <v>97.39</v>
      </c>
      <c r="Q18">
        <v>15.02</v>
      </c>
      <c r="R18">
        <v>30.26</v>
      </c>
      <c r="S18">
        <v>22.07</v>
      </c>
      <c r="T18">
        <v>1.56</v>
      </c>
      <c r="U18">
        <v>389.49</v>
      </c>
      <c r="V18">
        <v>8.68</v>
      </c>
      <c r="W18">
        <v>31.52</v>
      </c>
      <c r="X18">
        <v>133.16</v>
      </c>
      <c r="Y18">
        <v>0</v>
      </c>
      <c r="Z18">
        <v>18.809999999999999</v>
      </c>
      <c r="AA18">
        <v>40.54</v>
      </c>
      <c r="AB18">
        <v>42.53</v>
      </c>
      <c r="AC18">
        <v>30.85</v>
      </c>
      <c r="AD18">
        <v>38.85</v>
      </c>
      <c r="AE18">
        <v>34.97</v>
      </c>
      <c r="AF18">
        <v>18.579999999999998</v>
      </c>
      <c r="AG18">
        <v>43.14</v>
      </c>
      <c r="AH18">
        <v>160.69999999999999</v>
      </c>
      <c r="AI18">
        <v>29.74</v>
      </c>
      <c r="AJ18">
        <v>0</v>
      </c>
      <c r="AK18">
        <v>58.21</v>
      </c>
      <c r="AL18">
        <v>74.87</v>
      </c>
      <c r="AM18">
        <v>0</v>
      </c>
      <c r="AN18">
        <v>0.38</v>
      </c>
      <c r="AO18">
        <v>9.9499999999999993</v>
      </c>
      <c r="AP18">
        <v>9.3699999999999992</v>
      </c>
      <c r="AQ18">
        <v>51.12</v>
      </c>
      <c r="AR18">
        <v>36.090000000000003</v>
      </c>
      <c r="AS18">
        <v>34.67</v>
      </c>
      <c r="AT18">
        <v>17.510000000000002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2.69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2366.83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433.66</v>
      </c>
      <c r="L19">
        <v>147.22999999999999</v>
      </c>
      <c r="M19">
        <v>55.64</v>
      </c>
      <c r="N19">
        <v>117.05</v>
      </c>
      <c r="O19">
        <v>122.71</v>
      </c>
      <c r="P19">
        <v>97.39</v>
      </c>
      <c r="Q19">
        <v>15.02</v>
      </c>
      <c r="R19">
        <v>30.26</v>
      </c>
      <c r="S19">
        <v>22.07</v>
      </c>
      <c r="T19">
        <v>1.56</v>
      </c>
      <c r="U19">
        <v>389.49</v>
      </c>
      <c r="V19">
        <v>8.68</v>
      </c>
      <c r="W19">
        <v>31.52</v>
      </c>
      <c r="X19">
        <v>133.16</v>
      </c>
      <c r="Y19">
        <v>0</v>
      </c>
      <c r="Z19">
        <v>18.809999999999999</v>
      </c>
      <c r="AA19">
        <v>40.54</v>
      </c>
      <c r="AB19">
        <v>42.53</v>
      </c>
      <c r="AC19">
        <v>30.85</v>
      </c>
      <c r="AD19">
        <v>38.85</v>
      </c>
      <c r="AE19">
        <v>34.97</v>
      </c>
      <c r="AF19">
        <v>18.579999999999998</v>
      </c>
      <c r="AG19">
        <v>43.14</v>
      </c>
      <c r="AH19">
        <v>160.69999999999999</v>
      </c>
      <c r="AI19">
        <v>29.74</v>
      </c>
      <c r="AJ19">
        <v>0</v>
      </c>
      <c r="AK19">
        <v>58.21</v>
      </c>
      <c r="AL19">
        <v>74.87</v>
      </c>
      <c r="AM19">
        <v>0</v>
      </c>
      <c r="AN19">
        <v>0.38</v>
      </c>
      <c r="AO19">
        <v>9.9499999999999993</v>
      </c>
      <c r="AP19">
        <v>11.33</v>
      </c>
      <c r="AQ19">
        <v>51.12</v>
      </c>
      <c r="AR19">
        <v>32.92</v>
      </c>
      <c r="AS19">
        <v>34.67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2.69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2370.8399999999997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459.8</v>
      </c>
      <c r="L20">
        <v>147.22999999999999</v>
      </c>
      <c r="M20">
        <v>63.31</v>
      </c>
      <c r="N20">
        <v>117.05</v>
      </c>
      <c r="O20">
        <v>122.71</v>
      </c>
      <c r="P20">
        <v>97.39</v>
      </c>
      <c r="Q20">
        <v>15.02</v>
      </c>
      <c r="R20">
        <v>30.06</v>
      </c>
      <c r="S20">
        <v>22.07</v>
      </c>
      <c r="T20">
        <v>1.56</v>
      </c>
      <c r="U20">
        <v>389.49</v>
      </c>
      <c r="V20">
        <v>8.68</v>
      </c>
      <c r="W20">
        <v>31.52</v>
      </c>
      <c r="X20">
        <v>133.16</v>
      </c>
      <c r="Y20">
        <v>0</v>
      </c>
      <c r="Z20">
        <v>18.809999999999999</v>
      </c>
      <c r="AA20">
        <v>40.54</v>
      </c>
      <c r="AB20">
        <v>42.53</v>
      </c>
      <c r="AC20">
        <v>30.85</v>
      </c>
      <c r="AD20">
        <v>38.85</v>
      </c>
      <c r="AE20">
        <v>34.97</v>
      </c>
      <c r="AF20">
        <v>18.579999999999998</v>
      </c>
      <c r="AG20">
        <v>43.14</v>
      </c>
      <c r="AH20">
        <v>160.69999999999999</v>
      </c>
      <c r="AI20">
        <v>29.74</v>
      </c>
      <c r="AJ20">
        <v>0</v>
      </c>
      <c r="AK20">
        <v>58.21</v>
      </c>
      <c r="AL20">
        <v>74.87</v>
      </c>
      <c r="AM20">
        <v>0</v>
      </c>
      <c r="AN20">
        <v>0.38</v>
      </c>
      <c r="AO20">
        <v>9.9499999999999993</v>
      </c>
      <c r="AP20">
        <v>11.33</v>
      </c>
      <c r="AQ20">
        <v>51.12</v>
      </c>
      <c r="AR20">
        <v>32.92</v>
      </c>
      <c r="AS20">
        <v>19.89</v>
      </c>
      <c r="AT20">
        <v>18.97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2.69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2389.4099999999989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445.37</v>
      </c>
      <c r="L21">
        <v>147.22999999999999</v>
      </c>
      <c r="M21">
        <v>65.959999999999994</v>
      </c>
      <c r="N21">
        <v>117.05</v>
      </c>
      <c r="O21">
        <v>122.71</v>
      </c>
      <c r="P21">
        <v>97.39</v>
      </c>
      <c r="Q21">
        <v>15.02</v>
      </c>
      <c r="R21">
        <v>30.06</v>
      </c>
      <c r="S21">
        <v>22.07</v>
      </c>
      <c r="T21">
        <v>1.56</v>
      </c>
      <c r="U21">
        <v>389.49</v>
      </c>
      <c r="V21">
        <v>8.68</v>
      </c>
      <c r="W21">
        <v>31.52</v>
      </c>
      <c r="X21">
        <v>133.16</v>
      </c>
      <c r="Y21">
        <v>0</v>
      </c>
      <c r="Z21">
        <v>18.809999999999999</v>
      </c>
      <c r="AA21">
        <v>40.54</v>
      </c>
      <c r="AB21">
        <v>42.53</v>
      </c>
      <c r="AC21">
        <v>30.85</v>
      </c>
      <c r="AD21">
        <v>38.85</v>
      </c>
      <c r="AE21">
        <v>34.97</v>
      </c>
      <c r="AF21">
        <v>18.579999999999998</v>
      </c>
      <c r="AG21">
        <v>43.14</v>
      </c>
      <c r="AH21">
        <v>160.69999999999999</v>
      </c>
      <c r="AI21">
        <v>29.74</v>
      </c>
      <c r="AJ21">
        <v>0</v>
      </c>
      <c r="AK21">
        <v>58.21</v>
      </c>
      <c r="AL21">
        <v>74.87</v>
      </c>
      <c r="AM21">
        <v>0</v>
      </c>
      <c r="AN21">
        <v>0.38</v>
      </c>
      <c r="AO21">
        <v>9.67</v>
      </c>
      <c r="AP21">
        <v>11.33</v>
      </c>
      <c r="AQ21">
        <v>51.12</v>
      </c>
      <c r="AR21">
        <v>32.92</v>
      </c>
      <c r="AS21">
        <v>19.89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2.69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2377.6099999999997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438.64</v>
      </c>
      <c r="L22">
        <v>147.22999999999999</v>
      </c>
      <c r="M22">
        <v>66.290000000000006</v>
      </c>
      <c r="N22">
        <v>117.05</v>
      </c>
      <c r="O22">
        <v>122.71</v>
      </c>
      <c r="P22">
        <v>97.39</v>
      </c>
      <c r="Q22">
        <v>15.02</v>
      </c>
      <c r="R22">
        <v>30.06</v>
      </c>
      <c r="S22">
        <v>22.07</v>
      </c>
      <c r="T22">
        <v>1.56</v>
      </c>
      <c r="U22">
        <v>389.49</v>
      </c>
      <c r="V22">
        <v>8.68</v>
      </c>
      <c r="W22">
        <v>31.52</v>
      </c>
      <c r="X22">
        <v>133.16</v>
      </c>
      <c r="Y22">
        <v>0</v>
      </c>
      <c r="Z22">
        <v>18.809999999999999</v>
      </c>
      <c r="AA22">
        <v>40.54</v>
      </c>
      <c r="AB22">
        <v>42.53</v>
      </c>
      <c r="AC22">
        <v>30.85</v>
      </c>
      <c r="AD22">
        <v>38.85</v>
      </c>
      <c r="AE22">
        <v>34.97</v>
      </c>
      <c r="AF22">
        <v>18.579999999999998</v>
      </c>
      <c r="AG22">
        <v>43.14</v>
      </c>
      <c r="AH22">
        <v>160.69999999999999</v>
      </c>
      <c r="AI22">
        <v>29.74</v>
      </c>
      <c r="AJ22">
        <v>0</v>
      </c>
      <c r="AK22">
        <v>58.21</v>
      </c>
      <c r="AL22">
        <v>74.87</v>
      </c>
      <c r="AM22">
        <v>0</v>
      </c>
      <c r="AN22">
        <v>0.38</v>
      </c>
      <c r="AO22">
        <v>9.67</v>
      </c>
      <c r="AP22">
        <v>11.33</v>
      </c>
      <c r="AQ22">
        <v>51.12</v>
      </c>
      <c r="AR22">
        <v>38.229999999999997</v>
      </c>
      <c r="AS22">
        <v>19.89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2.69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2376.5199999999995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</v>
      </c>
      <c r="L23">
        <v>141.18</v>
      </c>
      <c r="M23">
        <v>68.930000000000007</v>
      </c>
      <c r="N23">
        <v>117.05</v>
      </c>
      <c r="O23">
        <v>122.71</v>
      </c>
      <c r="P23">
        <v>97.39</v>
      </c>
      <c r="Q23">
        <v>11.77</v>
      </c>
      <c r="R23">
        <v>25.46</v>
      </c>
      <c r="S23">
        <v>16.7</v>
      </c>
      <c r="T23">
        <v>1.56</v>
      </c>
      <c r="U23">
        <v>389.49</v>
      </c>
      <c r="V23">
        <v>8.68</v>
      </c>
      <c r="W23">
        <v>31.52</v>
      </c>
      <c r="X23">
        <v>133.16</v>
      </c>
      <c r="Y23">
        <v>0</v>
      </c>
      <c r="Z23">
        <v>12.54</v>
      </c>
      <c r="AA23">
        <v>40.54</v>
      </c>
      <c r="AB23">
        <v>42.53</v>
      </c>
      <c r="AC23">
        <v>30.85</v>
      </c>
      <c r="AD23">
        <v>38.85</v>
      </c>
      <c r="AE23">
        <v>34.97</v>
      </c>
      <c r="AF23">
        <v>18.579999999999998</v>
      </c>
      <c r="AG23">
        <v>43.14</v>
      </c>
      <c r="AH23">
        <v>160.69999999999999</v>
      </c>
      <c r="AI23">
        <v>29.74</v>
      </c>
      <c r="AJ23">
        <v>0</v>
      </c>
      <c r="AK23">
        <v>58.21</v>
      </c>
      <c r="AL23">
        <v>74.87</v>
      </c>
      <c r="AM23">
        <v>0</v>
      </c>
      <c r="AN23">
        <v>0.38</v>
      </c>
      <c r="AO23">
        <v>9.39</v>
      </c>
      <c r="AP23">
        <v>11.33</v>
      </c>
      <c r="AQ23">
        <v>51.12</v>
      </c>
      <c r="AR23">
        <v>38.229999999999997</v>
      </c>
      <c r="AS23">
        <v>19.89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2.69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2289.6999999999998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</v>
      </c>
      <c r="L24">
        <v>141.18</v>
      </c>
      <c r="M24">
        <v>69.25</v>
      </c>
      <c r="N24">
        <v>117.05</v>
      </c>
      <c r="O24">
        <v>122.71</v>
      </c>
      <c r="P24">
        <v>97.39</v>
      </c>
      <c r="Q24">
        <v>11.77</v>
      </c>
      <c r="R24">
        <v>25.46</v>
      </c>
      <c r="S24">
        <v>16.7</v>
      </c>
      <c r="T24">
        <v>1.56</v>
      </c>
      <c r="U24">
        <v>389.49</v>
      </c>
      <c r="V24">
        <v>8.68</v>
      </c>
      <c r="W24">
        <v>31.52</v>
      </c>
      <c r="X24">
        <v>133.16</v>
      </c>
      <c r="Y24">
        <v>0</v>
      </c>
      <c r="Z24">
        <v>12.54</v>
      </c>
      <c r="AA24">
        <v>40.54</v>
      </c>
      <c r="AB24">
        <v>42.53</v>
      </c>
      <c r="AC24">
        <v>30.85</v>
      </c>
      <c r="AD24">
        <v>38.85</v>
      </c>
      <c r="AE24">
        <v>34.97</v>
      </c>
      <c r="AF24">
        <v>18.579999999999998</v>
      </c>
      <c r="AG24">
        <v>43.14</v>
      </c>
      <c r="AH24">
        <v>160.69999999999999</v>
      </c>
      <c r="AI24">
        <v>29.74</v>
      </c>
      <c r="AJ24">
        <v>0</v>
      </c>
      <c r="AK24">
        <v>58.21</v>
      </c>
      <c r="AL24">
        <v>74.87</v>
      </c>
      <c r="AM24">
        <v>0</v>
      </c>
      <c r="AN24">
        <v>0.38</v>
      </c>
      <c r="AO24">
        <v>9.39</v>
      </c>
      <c r="AP24">
        <v>11.33</v>
      </c>
      <c r="AQ24">
        <v>51.12</v>
      </c>
      <c r="AR24">
        <v>32.92</v>
      </c>
      <c r="AS24">
        <v>19.89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2.69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2284.7099999999996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365.38</v>
      </c>
      <c r="L25">
        <v>141.18</v>
      </c>
      <c r="M25">
        <v>71.900000000000006</v>
      </c>
      <c r="N25">
        <v>117.05</v>
      </c>
      <c r="O25">
        <v>122.71</v>
      </c>
      <c r="P25">
        <v>97.39</v>
      </c>
      <c r="Q25">
        <v>12.14</v>
      </c>
      <c r="R25">
        <v>27.34</v>
      </c>
      <c r="S25">
        <v>16.7</v>
      </c>
      <c r="T25">
        <v>1.56</v>
      </c>
      <c r="U25">
        <v>389.49</v>
      </c>
      <c r="V25">
        <v>8.68</v>
      </c>
      <c r="W25">
        <v>31.52</v>
      </c>
      <c r="X25">
        <v>133.16</v>
      </c>
      <c r="Y25">
        <v>0</v>
      </c>
      <c r="Z25">
        <v>12.54</v>
      </c>
      <c r="AA25">
        <v>40.54</v>
      </c>
      <c r="AB25">
        <v>42.53</v>
      </c>
      <c r="AC25">
        <v>30.85</v>
      </c>
      <c r="AD25">
        <v>29</v>
      </c>
      <c r="AE25">
        <v>34.97</v>
      </c>
      <c r="AF25">
        <v>9.2899999999999991</v>
      </c>
      <c r="AG25">
        <v>43.14</v>
      </c>
      <c r="AH25">
        <v>160.69999999999999</v>
      </c>
      <c r="AI25">
        <v>6.76</v>
      </c>
      <c r="AJ25">
        <v>0</v>
      </c>
      <c r="AK25">
        <v>58.21</v>
      </c>
      <c r="AL25">
        <v>74.87</v>
      </c>
      <c r="AM25">
        <v>0</v>
      </c>
      <c r="AN25">
        <v>0.38</v>
      </c>
      <c r="AO25">
        <v>9.11</v>
      </c>
      <c r="AP25">
        <v>11.33</v>
      </c>
      <c r="AQ25">
        <v>32.71</v>
      </c>
      <c r="AR25">
        <v>32.92</v>
      </c>
      <c r="AS25">
        <v>19.89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2.69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2219.1800000000007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365.38</v>
      </c>
      <c r="L26">
        <v>112.87</v>
      </c>
      <c r="M26">
        <v>72.22</v>
      </c>
      <c r="N26">
        <v>117.05</v>
      </c>
      <c r="O26">
        <v>122.71</v>
      </c>
      <c r="P26">
        <v>97.39</v>
      </c>
      <c r="Q26">
        <v>12.14</v>
      </c>
      <c r="R26">
        <v>27.34</v>
      </c>
      <c r="S26">
        <v>16.7</v>
      </c>
      <c r="T26">
        <v>1.56</v>
      </c>
      <c r="U26">
        <v>389.49</v>
      </c>
      <c r="V26">
        <v>8.68</v>
      </c>
      <c r="W26">
        <v>31.52</v>
      </c>
      <c r="X26">
        <v>133.16</v>
      </c>
      <c r="Y26">
        <v>0</v>
      </c>
      <c r="Z26">
        <v>12.54</v>
      </c>
      <c r="AA26">
        <v>40.54</v>
      </c>
      <c r="AB26">
        <v>42.53</v>
      </c>
      <c r="AC26">
        <v>30.85</v>
      </c>
      <c r="AD26">
        <v>29</v>
      </c>
      <c r="AE26">
        <v>34.97</v>
      </c>
      <c r="AF26">
        <v>9.2899999999999991</v>
      </c>
      <c r="AG26">
        <v>43.14</v>
      </c>
      <c r="AH26">
        <v>160.69999999999999</v>
      </c>
      <c r="AI26">
        <v>35.14</v>
      </c>
      <c r="AJ26">
        <v>0</v>
      </c>
      <c r="AK26">
        <v>58.21</v>
      </c>
      <c r="AL26">
        <v>74.87</v>
      </c>
      <c r="AM26">
        <v>0</v>
      </c>
      <c r="AN26">
        <v>0.38</v>
      </c>
      <c r="AO26">
        <v>9.11</v>
      </c>
      <c r="AP26">
        <v>11.33</v>
      </c>
      <c r="AQ26">
        <v>32.71</v>
      </c>
      <c r="AR26">
        <v>32.92</v>
      </c>
      <c r="AS26">
        <v>19.89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2.69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2219.5700000000006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473.09</v>
      </c>
      <c r="L27">
        <v>198.35</v>
      </c>
      <c r="M27">
        <v>74.87</v>
      </c>
      <c r="N27">
        <v>117.05</v>
      </c>
      <c r="O27">
        <v>122.71</v>
      </c>
      <c r="P27">
        <v>97.39</v>
      </c>
      <c r="Q27">
        <v>18.96</v>
      </c>
      <c r="R27">
        <v>37.54</v>
      </c>
      <c r="S27">
        <v>26.01</v>
      </c>
      <c r="T27">
        <v>1.56</v>
      </c>
      <c r="U27">
        <v>389.49</v>
      </c>
      <c r="V27">
        <v>8.68</v>
      </c>
      <c r="W27">
        <v>31.2</v>
      </c>
      <c r="X27">
        <v>133.16</v>
      </c>
      <c r="Y27">
        <v>0</v>
      </c>
      <c r="Z27">
        <v>12.54</v>
      </c>
      <c r="AA27">
        <v>40.54</v>
      </c>
      <c r="AB27">
        <v>42.53</v>
      </c>
      <c r="AC27">
        <v>30.85</v>
      </c>
      <c r="AD27">
        <v>29</v>
      </c>
      <c r="AE27">
        <v>34.97</v>
      </c>
      <c r="AF27">
        <v>9.2899999999999991</v>
      </c>
      <c r="AG27">
        <v>43.14</v>
      </c>
      <c r="AH27">
        <v>160.69999999999999</v>
      </c>
      <c r="AI27">
        <v>35.14</v>
      </c>
      <c r="AJ27">
        <v>0</v>
      </c>
      <c r="AK27">
        <v>58.21</v>
      </c>
      <c r="AL27">
        <v>74.87</v>
      </c>
      <c r="AM27">
        <v>0</v>
      </c>
      <c r="AN27">
        <v>0.38</v>
      </c>
      <c r="AO27">
        <v>8.82</v>
      </c>
      <c r="AP27">
        <v>11.33</v>
      </c>
      <c r="AQ27">
        <v>32.71</v>
      </c>
      <c r="AR27">
        <v>32.92</v>
      </c>
      <c r="AS27">
        <v>19.89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2.69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2441.13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463.38</v>
      </c>
      <c r="L28">
        <v>243.4</v>
      </c>
      <c r="M28">
        <v>75.19</v>
      </c>
      <c r="N28">
        <v>117.05</v>
      </c>
      <c r="O28">
        <v>122.71</v>
      </c>
      <c r="P28">
        <v>97.39</v>
      </c>
      <c r="Q28">
        <v>18.96</v>
      </c>
      <c r="R28">
        <v>37.54</v>
      </c>
      <c r="S28">
        <v>26.01</v>
      </c>
      <c r="T28">
        <v>1.56</v>
      </c>
      <c r="U28">
        <v>389.49</v>
      </c>
      <c r="V28">
        <v>8.68</v>
      </c>
      <c r="W28">
        <v>31.2</v>
      </c>
      <c r="X28">
        <v>133.16</v>
      </c>
      <c r="Y28">
        <v>0</v>
      </c>
      <c r="Z28">
        <v>12.54</v>
      </c>
      <c r="AA28">
        <v>40.54</v>
      </c>
      <c r="AB28">
        <v>42.53</v>
      </c>
      <c r="AC28">
        <v>30.85</v>
      </c>
      <c r="AD28">
        <v>29</v>
      </c>
      <c r="AE28">
        <v>34.97</v>
      </c>
      <c r="AF28">
        <v>9.2899999999999991</v>
      </c>
      <c r="AG28">
        <v>43.14</v>
      </c>
      <c r="AH28">
        <v>160.69999999999999</v>
      </c>
      <c r="AI28">
        <v>35.14</v>
      </c>
      <c r="AJ28">
        <v>0</v>
      </c>
      <c r="AK28">
        <v>58.21</v>
      </c>
      <c r="AL28">
        <v>74.87</v>
      </c>
      <c r="AM28">
        <v>0</v>
      </c>
      <c r="AN28">
        <v>0.38</v>
      </c>
      <c r="AO28">
        <v>8.82</v>
      </c>
      <c r="AP28">
        <v>11.33</v>
      </c>
      <c r="AQ28">
        <v>32.71</v>
      </c>
      <c r="AR28">
        <v>32.92</v>
      </c>
      <c r="AS28">
        <v>19.89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2.69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2476.7900000000004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402.88</v>
      </c>
      <c r="L29">
        <v>180.25</v>
      </c>
      <c r="M29">
        <v>78.569999999999993</v>
      </c>
      <c r="N29">
        <v>117.05</v>
      </c>
      <c r="O29">
        <v>122.71</v>
      </c>
      <c r="P29">
        <v>97.39</v>
      </c>
      <c r="Q29">
        <v>18.96</v>
      </c>
      <c r="R29">
        <v>37.54</v>
      </c>
      <c r="S29">
        <v>26.01</v>
      </c>
      <c r="T29">
        <v>1.56</v>
      </c>
      <c r="U29">
        <v>389.49</v>
      </c>
      <c r="V29">
        <v>8.68</v>
      </c>
      <c r="W29">
        <v>31.2</v>
      </c>
      <c r="X29">
        <v>133.16</v>
      </c>
      <c r="Y29">
        <v>0</v>
      </c>
      <c r="Z29">
        <v>12.54</v>
      </c>
      <c r="AA29">
        <v>40.54</v>
      </c>
      <c r="AB29">
        <v>42.53</v>
      </c>
      <c r="AC29">
        <v>30.85</v>
      </c>
      <c r="AD29">
        <v>29</v>
      </c>
      <c r="AE29">
        <v>34.97</v>
      </c>
      <c r="AF29">
        <v>9.2899999999999991</v>
      </c>
      <c r="AG29">
        <v>43.14</v>
      </c>
      <c r="AH29">
        <v>160.69999999999999</v>
      </c>
      <c r="AI29">
        <v>35.14</v>
      </c>
      <c r="AJ29">
        <v>0</v>
      </c>
      <c r="AK29">
        <v>58.21</v>
      </c>
      <c r="AL29">
        <v>74.87</v>
      </c>
      <c r="AM29">
        <v>0</v>
      </c>
      <c r="AN29">
        <v>0.38</v>
      </c>
      <c r="AO29">
        <v>8.5399999999999991</v>
      </c>
      <c r="AP29">
        <v>11.33</v>
      </c>
      <c r="AQ29">
        <v>32.71</v>
      </c>
      <c r="AR29">
        <v>32.92</v>
      </c>
      <c r="AS29">
        <v>34.67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2.69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2371.0200000000004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378.84</v>
      </c>
      <c r="L30">
        <v>141.18</v>
      </c>
      <c r="M30">
        <v>78.72</v>
      </c>
      <c r="N30">
        <v>117.05</v>
      </c>
      <c r="O30">
        <v>122.71</v>
      </c>
      <c r="P30">
        <v>97.39</v>
      </c>
      <c r="Q30">
        <v>13.88</v>
      </c>
      <c r="R30">
        <v>27.19</v>
      </c>
      <c r="S30">
        <v>18.63</v>
      </c>
      <c r="T30">
        <v>1.56</v>
      </c>
      <c r="U30">
        <v>389.49</v>
      </c>
      <c r="V30">
        <v>7.94</v>
      </c>
      <c r="W30">
        <v>31.2</v>
      </c>
      <c r="X30">
        <v>133.16</v>
      </c>
      <c r="Y30">
        <v>0</v>
      </c>
      <c r="Z30">
        <v>12.54</v>
      </c>
      <c r="AA30">
        <v>40.54</v>
      </c>
      <c r="AB30">
        <v>42.53</v>
      </c>
      <c r="AC30">
        <v>30.85</v>
      </c>
      <c r="AD30">
        <v>29</v>
      </c>
      <c r="AE30">
        <v>34.97</v>
      </c>
      <c r="AF30">
        <v>9.2899999999999991</v>
      </c>
      <c r="AG30">
        <v>43.14</v>
      </c>
      <c r="AH30">
        <v>160.69999999999999</v>
      </c>
      <c r="AI30">
        <v>35.14</v>
      </c>
      <c r="AJ30">
        <v>0</v>
      </c>
      <c r="AK30">
        <v>58.21</v>
      </c>
      <c r="AL30">
        <v>74.87</v>
      </c>
      <c r="AM30">
        <v>0</v>
      </c>
      <c r="AN30">
        <v>0.38</v>
      </c>
      <c r="AO30">
        <v>8.5399999999999991</v>
      </c>
      <c r="AP30">
        <v>11.33</v>
      </c>
      <c r="AQ30">
        <v>32.71</v>
      </c>
      <c r="AR30">
        <v>44.59</v>
      </c>
      <c r="AS30">
        <v>34.67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2.69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2296.1800000000003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398.08</v>
      </c>
      <c r="L31">
        <v>141.18</v>
      </c>
      <c r="M31">
        <v>80</v>
      </c>
      <c r="N31">
        <v>117.05</v>
      </c>
      <c r="O31">
        <v>122.71</v>
      </c>
      <c r="P31">
        <v>97.39</v>
      </c>
      <c r="Q31">
        <v>12.14</v>
      </c>
      <c r="R31">
        <v>27.19</v>
      </c>
      <c r="S31">
        <v>16.7</v>
      </c>
      <c r="T31">
        <v>1.56</v>
      </c>
      <c r="U31">
        <v>389.49</v>
      </c>
      <c r="V31">
        <v>6.18</v>
      </c>
      <c r="W31">
        <v>25.04</v>
      </c>
      <c r="X31">
        <v>117.86</v>
      </c>
      <c r="Y31">
        <v>0</v>
      </c>
      <c r="Z31">
        <v>12.54</v>
      </c>
      <c r="AA31">
        <v>40.54</v>
      </c>
      <c r="AB31">
        <v>42.53</v>
      </c>
      <c r="AC31">
        <v>30.85</v>
      </c>
      <c r="AD31">
        <v>29</v>
      </c>
      <c r="AE31">
        <v>34.97</v>
      </c>
      <c r="AF31">
        <v>9.2899999999999991</v>
      </c>
      <c r="AG31">
        <v>43.14</v>
      </c>
      <c r="AH31">
        <v>160.69999999999999</v>
      </c>
      <c r="AI31">
        <v>35.14</v>
      </c>
      <c r="AJ31">
        <v>0</v>
      </c>
      <c r="AK31">
        <v>58.21</v>
      </c>
      <c r="AL31">
        <v>74.87</v>
      </c>
      <c r="AM31">
        <v>0</v>
      </c>
      <c r="AN31">
        <v>0.38</v>
      </c>
      <c r="AO31">
        <v>8.5399999999999991</v>
      </c>
      <c r="AP31">
        <v>11.33</v>
      </c>
      <c r="AQ31">
        <v>32.71</v>
      </c>
      <c r="AR31">
        <v>44.59</v>
      </c>
      <c r="AS31">
        <v>34.67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2.69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2289.8100000000004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365.38</v>
      </c>
      <c r="L32">
        <v>112.87</v>
      </c>
      <c r="M32">
        <v>80</v>
      </c>
      <c r="N32">
        <v>117.05</v>
      </c>
      <c r="O32">
        <v>122.71</v>
      </c>
      <c r="P32">
        <v>97.39</v>
      </c>
      <c r="Q32">
        <v>11.77</v>
      </c>
      <c r="R32">
        <v>23.12</v>
      </c>
      <c r="S32">
        <v>14.31</v>
      </c>
      <c r="T32">
        <v>1.56</v>
      </c>
      <c r="U32">
        <v>389.49</v>
      </c>
      <c r="V32">
        <v>6.18</v>
      </c>
      <c r="W32">
        <v>25.04</v>
      </c>
      <c r="X32">
        <v>110.16</v>
      </c>
      <c r="Y32">
        <v>0</v>
      </c>
      <c r="Z32">
        <v>12.54</v>
      </c>
      <c r="AA32">
        <v>40.54</v>
      </c>
      <c r="AB32">
        <v>42.53</v>
      </c>
      <c r="AC32">
        <v>30.85</v>
      </c>
      <c r="AD32">
        <v>29</v>
      </c>
      <c r="AE32">
        <v>34.97</v>
      </c>
      <c r="AF32">
        <v>9.2899999999999991</v>
      </c>
      <c r="AG32">
        <v>43.14</v>
      </c>
      <c r="AH32">
        <v>160.69999999999999</v>
      </c>
      <c r="AI32">
        <v>20.27</v>
      </c>
      <c r="AJ32">
        <v>0</v>
      </c>
      <c r="AK32">
        <v>58.21</v>
      </c>
      <c r="AL32">
        <v>74.87</v>
      </c>
      <c r="AM32">
        <v>0</v>
      </c>
      <c r="AN32">
        <v>0.38</v>
      </c>
      <c r="AO32">
        <v>8.5399999999999991</v>
      </c>
      <c r="AP32">
        <v>11.33</v>
      </c>
      <c r="AQ32">
        <v>32.71</v>
      </c>
      <c r="AR32">
        <v>44.59</v>
      </c>
      <c r="AS32">
        <v>19.89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2.69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2184.6200000000003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365.38</v>
      </c>
      <c r="L33">
        <v>112.87</v>
      </c>
      <c r="M33">
        <v>81.290000000000006</v>
      </c>
      <c r="N33">
        <v>117.05</v>
      </c>
      <c r="O33">
        <v>122.71</v>
      </c>
      <c r="P33">
        <v>97.39</v>
      </c>
      <c r="Q33">
        <v>11.77</v>
      </c>
      <c r="R33">
        <v>23.12</v>
      </c>
      <c r="S33">
        <v>14.31</v>
      </c>
      <c r="T33">
        <v>1.56</v>
      </c>
      <c r="U33">
        <v>389.49</v>
      </c>
      <c r="V33">
        <v>6.18</v>
      </c>
      <c r="W33">
        <v>25.04</v>
      </c>
      <c r="X33">
        <v>107.37</v>
      </c>
      <c r="Y33">
        <v>0</v>
      </c>
      <c r="Z33">
        <v>12.54</v>
      </c>
      <c r="AA33">
        <v>40.54</v>
      </c>
      <c r="AB33">
        <v>42.53</v>
      </c>
      <c r="AC33">
        <v>30.85</v>
      </c>
      <c r="AD33">
        <v>19.34</v>
      </c>
      <c r="AE33">
        <v>34.97</v>
      </c>
      <c r="AF33">
        <v>9.2899999999999991</v>
      </c>
      <c r="AG33">
        <v>43.14</v>
      </c>
      <c r="AH33">
        <v>160.69999999999999</v>
      </c>
      <c r="AI33">
        <v>20.27</v>
      </c>
      <c r="AJ33">
        <v>0</v>
      </c>
      <c r="AK33">
        <v>58.21</v>
      </c>
      <c r="AL33">
        <v>74.87</v>
      </c>
      <c r="AM33">
        <v>0</v>
      </c>
      <c r="AN33">
        <v>0.38</v>
      </c>
      <c r="AO33">
        <v>8.5399999999999991</v>
      </c>
      <c r="AP33">
        <v>11.33</v>
      </c>
      <c r="AQ33">
        <v>17.04</v>
      </c>
      <c r="AR33">
        <v>32.92</v>
      </c>
      <c r="AS33">
        <v>19.89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2.69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2146.12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365.38</v>
      </c>
      <c r="L34">
        <v>112.87</v>
      </c>
      <c r="M34">
        <v>81.290000000000006</v>
      </c>
      <c r="N34">
        <v>117.05</v>
      </c>
      <c r="O34">
        <v>122.71</v>
      </c>
      <c r="P34">
        <v>97.39</v>
      </c>
      <c r="Q34">
        <v>11.77</v>
      </c>
      <c r="R34">
        <v>23.12</v>
      </c>
      <c r="S34">
        <v>14.31</v>
      </c>
      <c r="T34">
        <v>1.56</v>
      </c>
      <c r="U34">
        <v>389.49</v>
      </c>
      <c r="V34">
        <v>6.18</v>
      </c>
      <c r="W34">
        <v>25.04</v>
      </c>
      <c r="X34">
        <v>107.37</v>
      </c>
      <c r="Y34">
        <v>0</v>
      </c>
      <c r="Z34">
        <v>12.54</v>
      </c>
      <c r="AA34">
        <v>40.54</v>
      </c>
      <c r="AB34">
        <v>42.53</v>
      </c>
      <c r="AC34">
        <v>30.85</v>
      </c>
      <c r="AD34">
        <v>9.67</v>
      </c>
      <c r="AE34">
        <v>34.97</v>
      </c>
      <c r="AF34">
        <v>9.2899999999999991</v>
      </c>
      <c r="AG34">
        <v>43.14</v>
      </c>
      <c r="AH34">
        <v>160.69999999999999</v>
      </c>
      <c r="AI34">
        <v>20.27</v>
      </c>
      <c r="AJ34">
        <v>0</v>
      </c>
      <c r="AK34">
        <v>58.21</v>
      </c>
      <c r="AL34">
        <v>74.87</v>
      </c>
      <c r="AM34">
        <v>0</v>
      </c>
      <c r="AN34">
        <v>0.38</v>
      </c>
      <c r="AO34">
        <v>8.5399999999999991</v>
      </c>
      <c r="AP34">
        <v>11.33</v>
      </c>
      <c r="AQ34">
        <v>17.04</v>
      </c>
      <c r="AR34">
        <v>32.92</v>
      </c>
      <c r="AS34">
        <v>19.89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2136.4499999999998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365.38</v>
      </c>
      <c r="L35">
        <v>112.87</v>
      </c>
      <c r="M35">
        <v>82.58</v>
      </c>
      <c r="N35">
        <v>117.05</v>
      </c>
      <c r="O35">
        <v>122.71</v>
      </c>
      <c r="P35">
        <v>97.39</v>
      </c>
      <c r="Q35">
        <v>11.77</v>
      </c>
      <c r="R35">
        <v>23.12</v>
      </c>
      <c r="S35">
        <v>14.31</v>
      </c>
      <c r="T35">
        <v>1.56</v>
      </c>
      <c r="U35">
        <v>389.49</v>
      </c>
      <c r="V35">
        <v>6.18</v>
      </c>
      <c r="W35">
        <v>25.04</v>
      </c>
      <c r="X35">
        <v>107.37</v>
      </c>
      <c r="Y35">
        <v>0</v>
      </c>
      <c r="Z35">
        <v>6.27</v>
      </c>
      <c r="AA35">
        <v>40.54</v>
      </c>
      <c r="AB35">
        <v>42.53</v>
      </c>
      <c r="AC35">
        <v>30.85</v>
      </c>
      <c r="AD35">
        <v>0</v>
      </c>
      <c r="AE35">
        <v>34.97</v>
      </c>
      <c r="AF35">
        <v>9.2899999999999991</v>
      </c>
      <c r="AG35">
        <v>43.14</v>
      </c>
      <c r="AH35">
        <v>160.69999999999999</v>
      </c>
      <c r="AI35">
        <v>20.27</v>
      </c>
      <c r="AJ35">
        <v>0</v>
      </c>
      <c r="AK35">
        <v>58.21</v>
      </c>
      <c r="AL35">
        <v>74.87</v>
      </c>
      <c r="AM35">
        <v>0</v>
      </c>
      <c r="AN35">
        <v>0.38</v>
      </c>
      <c r="AO35">
        <v>8.5399999999999991</v>
      </c>
      <c r="AP35">
        <v>12.44</v>
      </c>
      <c r="AQ35">
        <v>17.04</v>
      </c>
      <c r="AR35">
        <v>32.92</v>
      </c>
      <c r="AS35">
        <v>19.89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2.69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2122.9100000000003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365.38</v>
      </c>
      <c r="L36">
        <v>112.87</v>
      </c>
      <c r="M36">
        <v>82.58</v>
      </c>
      <c r="N36">
        <v>117.05</v>
      </c>
      <c r="O36">
        <v>122.71</v>
      </c>
      <c r="P36">
        <v>86.96</v>
      </c>
      <c r="Q36">
        <v>11.77</v>
      </c>
      <c r="R36">
        <v>23.12</v>
      </c>
      <c r="S36">
        <v>14.31</v>
      </c>
      <c r="T36">
        <v>1.56</v>
      </c>
      <c r="U36">
        <v>389.49</v>
      </c>
      <c r="V36">
        <v>6.18</v>
      </c>
      <c r="W36">
        <v>25.04</v>
      </c>
      <c r="X36">
        <v>107.37</v>
      </c>
      <c r="Y36">
        <v>0</v>
      </c>
      <c r="Z36">
        <v>6.27</v>
      </c>
      <c r="AA36">
        <v>40.54</v>
      </c>
      <c r="AB36">
        <v>42.53</v>
      </c>
      <c r="AC36">
        <v>30.85</v>
      </c>
      <c r="AD36">
        <v>0</v>
      </c>
      <c r="AE36">
        <v>34.97</v>
      </c>
      <c r="AF36">
        <v>9.2899999999999991</v>
      </c>
      <c r="AG36">
        <v>43.14</v>
      </c>
      <c r="AH36">
        <v>160.69999999999999</v>
      </c>
      <c r="AI36">
        <v>20.27</v>
      </c>
      <c r="AJ36">
        <v>0</v>
      </c>
      <c r="AK36">
        <v>58.21</v>
      </c>
      <c r="AL36">
        <v>74.87</v>
      </c>
      <c r="AM36">
        <v>0</v>
      </c>
      <c r="AN36">
        <v>0.38</v>
      </c>
      <c r="AO36">
        <v>8.5399999999999991</v>
      </c>
      <c r="AP36">
        <v>12.44</v>
      </c>
      <c r="AQ36">
        <v>17.04</v>
      </c>
      <c r="AR36">
        <v>32.92</v>
      </c>
      <c r="AS36">
        <v>19.89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2.69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2112.48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365.38</v>
      </c>
      <c r="L37">
        <v>112.87</v>
      </c>
      <c r="M37">
        <v>82.58</v>
      </c>
      <c r="N37">
        <v>117.05</v>
      </c>
      <c r="O37">
        <v>122.71</v>
      </c>
      <c r="P37">
        <v>86.96</v>
      </c>
      <c r="Q37">
        <v>11.77</v>
      </c>
      <c r="R37">
        <v>23.12</v>
      </c>
      <c r="S37">
        <v>14.31</v>
      </c>
      <c r="T37">
        <v>1.56</v>
      </c>
      <c r="U37">
        <v>389.49</v>
      </c>
      <c r="V37">
        <v>6.18</v>
      </c>
      <c r="W37">
        <v>25.04</v>
      </c>
      <c r="X37">
        <v>107.37</v>
      </c>
      <c r="Y37">
        <v>0</v>
      </c>
      <c r="Z37">
        <v>6.27</v>
      </c>
      <c r="AA37">
        <v>40.54</v>
      </c>
      <c r="AB37">
        <v>42.53</v>
      </c>
      <c r="AC37">
        <v>30.85</v>
      </c>
      <c r="AD37">
        <v>0</v>
      </c>
      <c r="AE37">
        <v>34.97</v>
      </c>
      <c r="AF37">
        <v>9.2899999999999991</v>
      </c>
      <c r="AG37">
        <v>43.14</v>
      </c>
      <c r="AH37">
        <v>160.69999999999999</v>
      </c>
      <c r="AI37">
        <v>29.74</v>
      </c>
      <c r="AJ37">
        <v>0</v>
      </c>
      <c r="AK37">
        <v>58.21</v>
      </c>
      <c r="AL37">
        <v>74.87</v>
      </c>
      <c r="AM37">
        <v>0</v>
      </c>
      <c r="AN37">
        <v>0.38</v>
      </c>
      <c r="AO37">
        <v>8.5399999999999991</v>
      </c>
      <c r="AP37">
        <v>12.44</v>
      </c>
      <c r="AQ37">
        <v>17.04</v>
      </c>
      <c r="AR37">
        <v>44.59</v>
      </c>
      <c r="AS37">
        <v>24.86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2.69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2138.5900000000006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365.38</v>
      </c>
      <c r="L38">
        <v>112.87</v>
      </c>
      <c r="M38">
        <v>82.58</v>
      </c>
      <c r="N38">
        <v>117.05</v>
      </c>
      <c r="O38">
        <v>122.71</v>
      </c>
      <c r="P38">
        <v>86.96</v>
      </c>
      <c r="Q38">
        <v>11.77</v>
      </c>
      <c r="R38">
        <v>23.12</v>
      </c>
      <c r="S38">
        <v>14.31</v>
      </c>
      <c r="T38">
        <v>1.56</v>
      </c>
      <c r="U38">
        <v>389.49</v>
      </c>
      <c r="V38">
        <v>6.18</v>
      </c>
      <c r="W38">
        <v>22.28</v>
      </c>
      <c r="X38">
        <v>89.6</v>
      </c>
      <c r="Y38">
        <v>0</v>
      </c>
      <c r="Z38">
        <v>6.27</v>
      </c>
      <c r="AA38">
        <v>40.54</v>
      </c>
      <c r="AB38">
        <v>42.53</v>
      </c>
      <c r="AC38">
        <v>30.85</v>
      </c>
      <c r="AD38">
        <v>0</v>
      </c>
      <c r="AE38">
        <v>34.97</v>
      </c>
      <c r="AF38">
        <v>9.2899999999999991</v>
      </c>
      <c r="AG38">
        <v>43.14</v>
      </c>
      <c r="AH38">
        <v>160.69999999999999</v>
      </c>
      <c r="AI38">
        <v>29.74</v>
      </c>
      <c r="AJ38">
        <v>0</v>
      </c>
      <c r="AK38">
        <v>58.21</v>
      </c>
      <c r="AL38">
        <v>74.87</v>
      </c>
      <c r="AM38">
        <v>0</v>
      </c>
      <c r="AN38">
        <v>0.38</v>
      </c>
      <c r="AO38">
        <v>8.82</v>
      </c>
      <c r="AP38">
        <v>12.44</v>
      </c>
      <c r="AQ38">
        <v>17.04</v>
      </c>
      <c r="AR38">
        <v>44.59</v>
      </c>
      <c r="AS38">
        <v>24.86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2.69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2118.34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362.89</v>
      </c>
      <c r="L39">
        <v>110.69</v>
      </c>
      <c r="M39">
        <v>82.58</v>
      </c>
      <c r="N39">
        <v>117.05</v>
      </c>
      <c r="O39">
        <v>122.71</v>
      </c>
      <c r="P39">
        <v>86.96</v>
      </c>
      <c r="Q39">
        <v>11.77</v>
      </c>
      <c r="R39">
        <v>23.12</v>
      </c>
      <c r="S39">
        <v>14.31</v>
      </c>
      <c r="T39">
        <v>0</v>
      </c>
      <c r="U39">
        <v>389.49</v>
      </c>
      <c r="V39">
        <v>6.18</v>
      </c>
      <c r="W39">
        <v>22.28</v>
      </c>
      <c r="X39">
        <v>89.6</v>
      </c>
      <c r="Y39">
        <v>0</v>
      </c>
      <c r="Z39">
        <v>6.27</v>
      </c>
      <c r="AA39">
        <v>40.54</v>
      </c>
      <c r="AB39">
        <v>42.53</v>
      </c>
      <c r="AC39">
        <v>30.85</v>
      </c>
      <c r="AD39">
        <v>0</v>
      </c>
      <c r="AE39">
        <v>34.97</v>
      </c>
      <c r="AF39">
        <v>9.2899999999999991</v>
      </c>
      <c r="AG39">
        <v>43.14</v>
      </c>
      <c r="AH39">
        <v>160.69999999999999</v>
      </c>
      <c r="AI39">
        <v>29.74</v>
      </c>
      <c r="AJ39">
        <v>0</v>
      </c>
      <c r="AK39">
        <v>58.21</v>
      </c>
      <c r="AL39">
        <v>62.58</v>
      </c>
      <c r="AM39">
        <v>0</v>
      </c>
      <c r="AN39">
        <v>0.38</v>
      </c>
      <c r="AO39">
        <v>9.11</v>
      </c>
      <c r="AP39">
        <v>11.33</v>
      </c>
      <c r="AQ39">
        <v>17.04</v>
      </c>
      <c r="AR39">
        <v>37.159999999999997</v>
      </c>
      <c r="AS39">
        <v>24.86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2088.88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362.89</v>
      </c>
      <c r="L40">
        <v>110.69</v>
      </c>
      <c r="M40">
        <v>82.58</v>
      </c>
      <c r="N40">
        <v>117.05</v>
      </c>
      <c r="O40">
        <v>122.71</v>
      </c>
      <c r="P40">
        <v>86.96</v>
      </c>
      <c r="Q40">
        <v>11.77</v>
      </c>
      <c r="R40">
        <v>23.12</v>
      </c>
      <c r="S40">
        <v>14.31</v>
      </c>
      <c r="T40">
        <v>0</v>
      </c>
      <c r="U40">
        <v>389.49</v>
      </c>
      <c r="V40">
        <v>6.18</v>
      </c>
      <c r="W40">
        <v>22.28</v>
      </c>
      <c r="X40">
        <v>89.6</v>
      </c>
      <c r="Y40">
        <v>0</v>
      </c>
      <c r="Z40">
        <v>6.27</v>
      </c>
      <c r="AA40">
        <v>40.54</v>
      </c>
      <c r="AB40">
        <v>42.53</v>
      </c>
      <c r="AC40">
        <v>30.85</v>
      </c>
      <c r="AD40">
        <v>0</v>
      </c>
      <c r="AE40">
        <v>34.97</v>
      </c>
      <c r="AF40">
        <v>9.2899999999999991</v>
      </c>
      <c r="AG40">
        <v>43.14</v>
      </c>
      <c r="AH40">
        <v>160.69999999999999</v>
      </c>
      <c r="AI40">
        <v>29.74</v>
      </c>
      <c r="AJ40">
        <v>0</v>
      </c>
      <c r="AK40">
        <v>58.21</v>
      </c>
      <c r="AL40">
        <v>62.58</v>
      </c>
      <c r="AM40">
        <v>0</v>
      </c>
      <c r="AN40">
        <v>0.38</v>
      </c>
      <c r="AO40">
        <v>9.39</v>
      </c>
      <c r="AP40">
        <v>11.33</v>
      </c>
      <c r="AQ40">
        <v>17.04</v>
      </c>
      <c r="AR40">
        <v>37.159999999999997</v>
      </c>
      <c r="AS40">
        <v>24.86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2089.1600000000003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362.89</v>
      </c>
      <c r="L41">
        <v>110.69</v>
      </c>
      <c r="M41">
        <v>82.58</v>
      </c>
      <c r="N41">
        <v>117.05</v>
      </c>
      <c r="O41">
        <v>122.71</v>
      </c>
      <c r="P41">
        <v>86.96</v>
      </c>
      <c r="Q41">
        <v>11.77</v>
      </c>
      <c r="R41">
        <v>23.12</v>
      </c>
      <c r="S41">
        <v>14.31</v>
      </c>
      <c r="T41">
        <v>0</v>
      </c>
      <c r="U41">
        <v>389.49</v>
      </c>
      <c r="V41">
        <v>6.18</v>
      </c>
      <c r="W41">
        <v>22.28</v>
      </c>
      <c r="X41">
        <v>89.6</v>
      </c>
      <c r="Y41">
        <v>0</v>
      </c>
      <c r="Z41">
        <v>6.27</v>
      </c>
      <c r="AA41">
        <v>40.54</v>
      </c>
      <c r="AB41">
        <v>42.53</v>
      </c>
      <c r="AC41">
        <v>30.85</v>
      </c>
      <c r="AD41">
        <v>0</v>
      </c>
      <c r="AE41">
        <v>34.97</v>
      </c>
      <c r="AF41">
        <v>9.2899999999999991</v>
      </c>
      <c r="AG41">
        <v>43.14</v>
      </c>
      <c r="AH41">
        <v>160.69999999999999</v>
      </c>
      <c r="AI41">
        <v>20.27</v>
      </c>
      <c r="AJ41">
        <v>0</v>
      </c>
      <c r="AK41">
        <v>58.21</v>
      </c>
      <c r="AL41">
        <v>62.58</v>
      </c>
      <c r="AM41">
        <v>0</v>
      </c>
      <c r="AN41">
        <v>0.38</v>
      </c>
      <c r="AO41">
        <v>9.67</v>
      </c>
      <c r="AP41">
        <v>11.33</v>
      </c>
      <c r="AQ41">
        <v>17.04</v>
      </c>
      <c r="AR41">
        <v>37.159999999999997</v>
      </c>
      <c r="AS41">
        <v>24.86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2079.9700000000003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362.89</v>
      </c>
      <c r="L42">
        <v>110.69</v>
      </c>
      <c r="M42">
        <v>82.58</v>
      </c>
      <c r="N42">
        <v>117.05</v>
      </c>
      <c r="O42">
        <v>122.71</v>
      </c>
      <c r="P42">
        <v>97.17</v>
      </c>
      <c r="Q42">
        <v>11.77</v>
      </c>
      <c r="R42">
        <v>23.12</v>
      </c>
      <c r="S42">
        <v>14.31</v>
      </c>
      <c r="T42">
        <v>0</v>
      </c>
      <c r="U42">
        <v>389.49</v>
      </c>
      <c r="V42">
        <v>6.18</v>
      </c>
      <c r="W42">
        <v>22.28</v>
      </c>
      <c r="X42">
        <v>89.6</v>
      </c>
      <c r="Y42">
        <v>0</v>
      </c>
      <c r="Z42">
        <v>6.27</v>
      </c>
      <c r="AA42">
        <v>40.54</v>
      </c>
      <c r="AB42">
        <v>42.53</v>
      </c>
      <c r="AC42">
        <v>30.85</v>
      </c>
      <c r="AD42">
        <v>0</v>
      </c>
      <c r="AE42">
        <v>34.97</v>
      </c>
      <c r="AF42">
        <v>9.2899999999999991</v>
      </c>
      <c r="AG42">
        <v>43.14</v>
      </c>
      <c r="AH42">
        <v>160.69999999999999</v>
      </c>
      <c r="AI42">
        <v>20.27</v>
      </c>
      <c r="AJ42">
        <v>0</v>
      </c>
      <c r="AK42">
        <v>58.21</v>
      </c>
      <c r="AL42">
        <v>62.58</v>
      </c>
      <c r="AM42">
        <v>0</v>
      </c>
      <c r="AN42">
        <v>0.38</v>
      </c>
      <c r="AO42">
        <v>9.67</v>
      </c>
      <c r="AP42">
        <v>11.33</v>
      </c>
      <c r="AQ42">
        <v>17.04</v>
      </c>
      <c r="AR42">
        <v>37.159999999999997</v>
      </c>
      <c r="AS42">
        <v>24.86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2090.1799999999998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362.89</v>
      </c>
      <c r="L43">
        <v>110.69</v>
      </c>
      <c r="M43">
        <v>82.58</v>
      </c>
      <c r="N43">
        <v>117.05</v>
      </c>
      <c r="O43">
        <v>122.71</v>
      </c>
      <c r="P43">
        <v>97.39</v>
      </c>
      <c r="Q43">
        <v>11.77</v>
      </c>
      <c r="R43">
        <v>23.12</v>
      </c>
      <c r="S43">
        <v>14.31</v>
      </c>
      <c r="T43">
        <v>0</v>
      </c>
      <c r="U43">
        <v>389.49</v>
      </c>
      <c r="V43">
        <v>6.18</v>
      </c>
      <c r="W43">
        <v>22.28</v>
      </c>
      <c r="X43">
        <v>89.6</v>
      </c>
      <c r="Y43">
        <v>0</v>
      </c>
      <c r="Z43">
        <v>6.27</v>
      </c>
      <c r="AA43">
        <v>40.54</v>
      </c>
      <c r="AB43">
        <v>42.53</v>
      </c>
      <c r="AC43">
        <v>30.85</v>
      </c>
      <c r="AD43">
        <v>0</v>
      </c>
      <c r="AE43">
        <v>34.97</v>
      </c>
      <c r="AF43">
        <v>9.2899999999999991</v>
      </c>
      <c r="AG43">
        <v>43.14</v>
      </c>
      <c r="AH43">
        <v>160.69999999999999</v>
      </c>
      <c r="AI43">
        <v>20.27</v>
      </c>
      <c r="AJ43">
        <v>0</v>
      </c>
      <c r="AK43">
        <v>58.21</v>
      </c>
      <c r="AL43">
        <v>62.58</v>
      </c>
      <c r="AM43">
        <v>0</v>
      </c>
      <c r="AN43">
        <v>0.38</v>
      </c>
      <c r="AO43">
        <v>9.67</v>
      </c>
      <c r="AP43">
        <v>12.44</v>
      </c>
      <c r="AQ43">
        <v>17.04</v>
      </c>
      <c r="AR43">
        <v>44.59</v>
      </c>
      <c r="AS43">
        <v>24.86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2098.94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362.89</v>
      </c>
      <c r="L44">
        <v>110.69</v>
      </c>
      <c r="M44">
        <v>82.58</v>
      </c>
      <c r="N44">
        <v>117.05</v>
      </c>
      <c r="O44">
        <v>122.71</v>
      </c>
      <c r="P44">
        <v>97.39</v>
      </c>
      <c r="Q44">
        <v>11.77</v>
      </c>
      <c r="R44">
        <v>23.12</v>
      </c>
      <c r="S44">
        <v>14.31</v>
      </c>
      <c r="T44">
        <v>0</v>
      </c>
      <c r="U44">
        <v>389.49</v>
      </c>
      <c r="V44">
        <v>6.18</v>
      </c>
      <c r="W44">
        <v>22.28</v>
      </c>
      <c r="X44">
        <v>89.6</v>
      </c>
      <c r="Y44">
        <v>0</v>
      </c>
      <c r="Z44">
        <v>6.27</v>
      </c>
      <c r="AA44">
        <v>40.54</v>
      </c>
      <c r="AB44">
        <v>42.53</v>
      </c>
      <c r="AC44">
        <v>30.85</v>
      </c>
      <c r="AD44">
        <v>0</v>
      </c>
      <c r="AE44">
        <v>34.97</v>
      </c>
      <c r="AF44">
        <v>9.2899999999999991</v>
      </c>
      <c r="AG44">
        <v>43.14</v>
      </c>
      <c r="AH44">
        <v>160.69999999999999</v>
      </c>
      <c r="AI44">
        <v>20.27</v>
      </c>
      <c r="AJ44">
        <v>0</v>
      </c>
      <c r="AK44">
        <v>58.21</v>
      </c>
      <c r="AL44">
        <v>62.58</v>
      </c>
      <c r="AM44">
        <v>0</v>
      </c>
      <c r="AN44">
        <v>0.38</v>
      </c>
      <c r="AO44">
        <v>9.67</v>
      </c>
      <c r="AP44">
        <v>12.44</v>
      </c>
      <c r="AQ44">
        <v>17.04</v>
      </c>
      <c r="AR44">
        <v>44.59</v>
      </c>
      <c r="AS44">
        <v>24.86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2098.94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362.89</v>
      </c>
      <c r="L45">
        <v>110.69</v>
      </c>
      <c r="M45">
        <v>82.58</v>
      </c>
      <c r="N45">
        <v>117.05</v>
      </c>
      <c r="O45">
        <v>122.71</v>
      </c>
      <c r="P45">
        <v>97.39</v>
      </c>
      <c r="Q45">
        <v>11.77</v>
      </c>
      <c r="R45">
        <v>23.12</v>
      </c>
      <c r="S45">
        <v>14.31</v>
      </c>
      <c r="T45">
        <v>0</v>
      </c>
      <c r="U45">
        <v>389.49</v>
      </c>
      <c r="V45">
        <v>6.18</v>
      </c>
      <c r="W45">
        <v>22.28</v>
      </c>
      <c r="X45">
        <v>100.08</v>
      </c>
      <c r="Y45">
        <v>0</v>
      </c>
      <c r="Z45">
        <v>6.27</v>
      </c>
      <c r="AA45">
        <v>40.54</v>
      </c>
      <c r="AB45">
        <v>42.53</v>
      </c>
      <c r="AC45">
        <v>30.85</v>
      </c>
      <c r="AD45">
        <v>0</v>
      </c>
      <c r="AE45">
        <v>34.97</v>
      </c>
      <c r="AF45">
        <v>9.2899999999999991</v>
      </c>
      <c r="AG45">
        <v>43.14</v>
      </c>
      <c r="AH45">
        <v>160.69999999999999</v>
      </c>
      <c r="AI45">
        <v>20.27</v>
      </c>
      <c r="AJ45">
        <v>0</v>
      </c>
      <c r="AK45">
        <v>58.21</v>
      </c>
      <c r="AL45">
        <v>62.58</v>
      </c>
      <c r="AM45">
        <v>0</v>
      </c>
      <c r="AN45">
        <v>0.38</v>
      </c>
      <c r="AO45">
        <v>9.67</v>
      </c>
      <c r="AP45">
        <v>12.44</v>
      </c>
      <c r="AQ45">
        <v>17.04</v>
      </c>
      <c r="AR45">
        <v>37.159999999999997</v>
      </c>
      <c r="AS45">
        <v>31.26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2108.3900000000003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362.89</v>
      </c>
      <c r="L46">
        <v>110.69</v>
      </c>
      <c r="M46">
        <v>82.58</v>
      </c>
      <c r="N46">
        <v>117.05</v>
      </c>
      <c r="O46">
        <v>122.71</v>
      </c>
      <c r="P46">
        <v>97.39</v>
      </c>
      <c r="Q46">
        <v>11.77</v>
      </c>
      <c r="R46">
        <v>23.12</v>
      </c>
      <c r="S46">
        <v>14.31</v>
      </c>
      <c r="T46">
        <v>0</v>
      </c>
      <c r="U46">
        <v>389.49</v>
      </c>
      <c r="V46">
        <v>6.18</v>
      </c>
      <c r="W46">
        <v>22.28</v>
      </c>
      <c r="X46">
        <v>104.89</v>
      </c>
      <c r="Y46">
        <v>0</v>
      </c>
      <c r="Z46">
        <v>6.27</v>
      </c>
      <c r="AA46">
        <v>40.54</v>
      </c>
      <c r="AB46">
        <v>42.53</v>
      </c>
      <c r="AC46">
        <v>30.85</v>
      </c>
      <c r="AD46">
        <v>0</v>
      </c>
      <c r="AE46">
        <v>34.97</v>
      </c>
      <c r="AF46">
        <v>9.2899999999999991</v>
      </c>
      <c r="AG46">
        <v>43.14</v>
      </c>
      <c r="AH46">
        <v>160.69999999999999</v>
      </c>
      <c r="AI46">
        <v>20.27</v>
      </c>
      <c r="AJ46">
        <v>0</v>
      </c>
      <c r="AK46">
        <v>58.21</v>
      </c>
      <c r="AL46">
        <v>62.58</v>
      </c>
      <c r="AM46">
        <v>0</v>
      </c>
      <c r="AN46">
        <v>0.38</v>
      </c>
      <c r="AO46">
        <v>9.67</v>
      </c>
      <c r="AP46">
        <v>12.44</v>
      </c>
      <c r="AQ46">
        <v>17.04</v>
      </c>
      <c r="AR46">
        <v>37.159999999999997</v>
      </c>
      <c r="AS46">
        <v>31.26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2113.2000000000007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362.89</v>
      </c>
      <c r="L47">
        <v>110.69</v>
      </c>
      <c r="M47">
        <v>82.58</v>
      </c>
      <c r="N47">
        <v>117.05</v>
      </c>
      <c r="O47">
        <v>122.71</v>
      </c>
      <c r="P47">
        <v>94.9</v>
      </c>
      <c r="Q47">
        <v>11.77</v>
      </c>
      <c r="R47">
        <v>23.12</v>
      </c>
      <c r="S47">
        <v>14.31</v>
      </c>
      <c r="T47">
        <v>0</v>
      </c>
      <c r="U47">
        <v>389.49</v>
      </c>
      <c r="V47">
        <v>6.18</v>
      </c>
      <c r="W47">
        <v>22.28</v>
      </c>
      <c r="X47">
        <v>104.89</v>
      </c>
      <c r="Y47">
        <v>0</v>
      </c>
      <c r="Z47">
        <v>6.27</v>
      </c>
      <c r="AA47">
        <v>40.54</v>
      </c>
      <c r="AB47">
        <v>42.53</v>
      </c>
      <c r="AC47">
        <v>30.85</v>
      </c>
      <c r="AD47">
        <v>0</v>
      </c>
      <c r="AE47">
        <v>34.97</v>
      </c>
      <c r="AF47">
        <v>9.2899999999999991</v>
      </c>
      <c r="AG47">
        <v>43.14</v>
      </c>
      <c r="AH47">
        <v>160.69999999999999</v>
      </c>
      <c r="AI47">
        <v>16.89</v>
      </c>
      <c r="AJ47">
        <v>0</v>
      </c>
      <c r="AK47">
        <v>58.21</v>
      </c>
      <c r="AL47">
        <v>62.58</v>
      </c>
      <c r="AM47">
        <v>0</v>
      </c>
      <c r="AN47">
        <v>0.38</v>
      </c>
      <c r="AO47">
        <v>9.27</v>
      </c>
      <c r="AP47">
        <v>11.33</v>
      </c>
      <c r="AQ47">
        <v>17.04</v>
      </c>
      <c r="AR47">
        <v>37.159999999999997</v>
      </c>
      <c r="AS47">
        <v>31.26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2105.8200000000002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362.89</v>
      </c>
      <c r="L48">
        <v>110.69</v>
      </c>
      <c r="M48">
        <v>82.58</v>
      </c>
      <c r="N48">
        <v>117.05</v>
      </c>
      <c r="O48">
        <v>122.71</v>
      </c>
      <c r="P48">
        <v>94.9</v>
      </c>
      <c r="Q48">
        <v>11.77</v>
      </c>
      <c r="R48">
        <v>23.12</v>
      </c>
      <c r="S48">
        <v>14.31</v>
      </c>
      <c r="T48">
        <v>0</v>
      </c>
      <c r="U48">
        <v>389.49</v>
      </c>
      <c r="V48">
        <v>6.18</v>
      </c>
      <c r="W48">
        <v>22.28</v>
      </c>
      <c r="X48">
        <v>111.62</v>
      </c>
      <c r="Y48">
        <v>0</v>
      </c>
      <c r="Z48">
        <v>6.27</v>
      </c>
      <c r="AA48">
        <v>40.54</v>
      </c>
      <c r="AB48">
        <v>42.53</v>
      </c>
      <c r="AC48">
        <v>30.85</v>
      </c>
      <c r="AD48">
        <v>0</v>
      </c>
      <c r="AE48">
        <v>34.97</v>
      </c>
      <c r="AF48">
        <v>9.2899999999999991</v>
      </c>
      <c r="AG48">
        <v>43.14</v>
      </c>
      <c r="AH48">
        <v>160.69999999999999</v>
      </c>
      <c r="AI48">
        <v>16.89</v>
      </c>
      <c r="AJ48">
        <v>0</v>
      </c>
      <c r="AK48">
        <v>58.21</v>
      </c>
      <c r="AL48">
        <v>62.58</v>
      </c>
      <c r="AM48">
        <v>0</v>
      </c>
      <c r="AN48">
        <v>0.38</v>
      </c>
      <c r="AO48">
        <v>9.27</v>
      </c>
      <c r="AP48">
        <v>11.33</v>
      </c>
      <c r="AQ48">
        <v>17.04</v>
      </c>
      <c r="AR48">
        <v>37.159999999999997</v>
      </c>
      <c r="AS48">
        <v>31.26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2112.5500000000002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362.89</v>
      </c>
      <c r="L49">
        <v>110.69</v>
      </c>
      <c r="M49">
        <v>82.58</v>
      </c>
      <c r="N49">
        <v>117.05</v>
      </c>
      <c r="O49">
        <v>122.71</v>
      </c>
      <c r="P49">
        <v>94.9</v>
      </c>
      <c r="Q49">
        <v>11.77</v>
      </c>
      <c r="R49">
        <v>23.12</v>
      </c>
      <c r="S49">
        <v>14.31</v>
      </c>
      <c r="T49">
        <v>0</v>
      </c>
      <c r="U49">
        <v>389.49</v>
      </c>
      <c r="V49">
        <v>6.18</v>
      </c>
      <c r="W49">
        <v>25.04</v>
      </c>
      <c r="X49">
        <v>133.16</v>
      </c>
      <c r="Y49">
        <v>0</v>
      </c>
      <c r="Z49">
        <v>6.27</v>
      </c>
      <c r="AA49">
        <v>40.54</v>
      </c>
      <c r="AB49">
        <v>42.53</v>
      </c>
      <c r="AC49">
        <v>30.85</v>
      </c>
      <c r="AD49">
        <v>0</v>
      </c>
      <c r="AE49">
        <v>34.97</v>
      </c>
      <c r="AF49">
        <v>9.2899999999999991</v>
      </c>
      <c r="AG49">
        <v>43.14</v>
      </c>
      <c r="AH49">
        <v>160.69999999999999</v>
      </c>
      <c r="AI49">
        <v>16.89</v>
      </c>
      <c r="AJ49">
        <v>0</v>
      </c>
      <c r="AK49">
        <v>58.21</v>
      </c>
      <c r="AL49">
        <v>50.28</v>
      </c>
      <c r="AM49">
        <v>0</v>
      </c>
      <c r="AN49">
        <v>0.38</v>
      </c>
      <c r="AO49">
        <v>9.0500000000000007</v>
      </c>
      <c r="AP49">
        <v>11.33</v>
      </c>
      <c r="AQ49">
        <v>17.04</v>
      </c>
      <c r="AR49">
        <v>37.159999999999997</v>
      </c>
      <c r="AS49">
        <v>31.26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2124.3300000000004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362.89</v>
      </c>
      <c r="L50">
        <v>110.69</v>
      </c>
      <c r="M50">
        <v>91.02</v>
      </c>
      <c r="N50">
        <v>117.05</v>
      </c>
      <c r="O50">
        <v>122.71</v>
      </c>
      <c r="P50">
        <v>94.9</v>
      </c>
      <c r="Q50">
        <v>11.77</v>
      </c>
      <c r="R50">
        <v>23.12</v>
      </c>
      <c r="S50">
        <v>14.31</v>
      </c>
      <c r="T50">
        <v>0</v>
      </c>
      <c r="U50">
        <v>389.49</v>
      </c>
      <c r="V50">
        <v>6.18</v>
      </c>
      <c r="W50">
        <v>25.04</v>
      </c>
      <c r="X50">
        <v>133.16</v>
      </c>
      <c r="Y50">
        <v>0</v>
      </c>
      <c r="Z50">
        <v>6.27</v>
      </c>
      <c r="AA50">
        <v>40.54</v>
      </c>
      <c r="AB50">
        <v>42.53</v>
      </c>
      <c r="AC50">
        <v>30.85</v>
      </c>
      <c r="AD50">
        <v>0</v>
      </c>
      <c r="AE50">
        <v>34.97</v>
      </c>
      <c r="AF50">
        <v>9.2899999999999991</v>
      </c>
      <c r="AG50">
        <v>43.14</v>
      </c>
      <c r="AH50">
        <v>160.69999999999999</v>
      </c>
      <c r="AI50">
        <v>16.89</v>
      </c>
      <c r="AJ50">
        <v>0</v>
      </c>
      <c r="AK50">
        <v>58.21</v>
      </c>
      <c r="AL50">
        <v>50.28</v>
      </c>
      <c r="AM50">
        <v>0</v>
      </c>
      <c r="AN50">
        <v>0.38</v>
      </c>
      <c r="AO50">
        <v>9.0500000000000007</v>
      </c>
      <c r="AP50">
        <v>11.33</v>
      </c>
      <c r="AQ50">
        <v>17.04</v>
      </c>
      <c r="AR50">
        <v>37.159999999999997</v>
      </c>
      <c r="AS50">
        <v>31.26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2132.7700000000004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362.89</v>
      </c>
      <c r="L51">
        <v>110.69</v>
      </c>
      <c r="M51">
        <v>91.02</v>
      </c>
      <c r="N51">
        <v>117.05</v>
      </c>
      <c r="O51">
        <v>122.71</v>
      </c>
      <c r="P51">
        <v>94.9</v>
      </c>
      <c r="Q51">
        <v>11.77</v>
      </c>
      <c r="R51">
        <v>23.12</v>
      </c>
      <c r="S51">
        <v>14.31</v>
      </c>
      <c r="T51">
        <v>0</v>
      </c>
      <c r="U51">
        <v>389.49</v>
      </c>
      <c r="V51">
        <v>7.94</v>
      </c>
      <c r="W51">
        <v>31.2</v>
      </c>
      <c r="X51">
        <v>133.16</v>
      </c>
      <c r="Y51">
        <v>0</v>
      </c>
      <c r="Z51">
        <v>6.27</v>
      </c>
      <c r="AA51">
        <v>40.54</v>
      </c>
      <c r="AB51">
        <v>42.53</v>
      </c>
      <c r="AC51">
        <v>30.85</v>
      </c>
      <c r="AD51">
        <v>0</v>
      </c>
      <c r="AE51">
        <v>34.97</v>
      </c>
      <c r="AF51">
        <v>9.2899999999999991</v>
      </c>
      <c r="AG51">
        <v>43.14</v>
      </c>
      <c r="AH51">
        <v>160.69999999999999</v>
      </c>
      <c r="AI51">
        <v>16.89</v>
      </c>
      <c r="AJ51">
        <v>0</v>
      </c>
      <c r="AK51">
        <v>58.21</v>
      </c>
      <c r="AL51">
        <v>50.28</v>
      </c>
      <c r="AM51">
        <v>0</v>
      </c>
      <c r="AN51">
        <v>0.38</v>
      </c>
      <c r="AO51">
        <v>9.0500000000000007</v>
      </c>
      <c r="AP51">
        <v>2.46</v>
      </c>
      <c r="AQ51">
        <v>17.04</v>
      </c>
      <c r="AR51">
        <v>31.85</v>
      </c>
      <c r="AS51">
        <v>28.43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2123.6800000000003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362.89</v>
      </c>
      <c r="L52">
        <v>110.69</v>
      </c>
      <c r="M52">
        <v>91.02</v>
      </c>
      <c r="N52">
        <v>117.05</v>
      </c>
      <c r="O52">
        <v>122.71</v>
      </c>
      <c r="P52">
        <v>94.9</v>
      </c>
      <c r="Q52">
        <v>11.77</v>
      </c>
      <c r="R52">
        <v>23.12</v>
      </c>
      <c r="S52">
        <v>14.31</v>
      </c>
      <c r="T52">
        <v>0</v>
      </c>
      <c r="U52">
        <v>389.49</v>
      </c>
      <c r="V52">
        <v>7.94</v>
      </c>
      <c r="W52">
        <v>31.2</v>
      </c>
      <c r="X52">
        <v>133.16</v>
      </c>
      <c r="Y52">
        <v>0</v>
      </c>
      <c r="Z52">
        <v>12.54</v>
      </c>
      <c r="AA52">
        <v>40.54</v>
      </c>
      <c r="AB52">
        <v>42.53</v>
      </c>
      <c r="AC52">
        <v>30.85</v>
      </c>
      <c r="AD52">
        <v>0</v>
      </c>
      <c r="AE52">
        <v>34.97</v>
      </c>
      <c r="AF52">
        <v>9.2899999999999991</v>
      </c>
      <c r="AG52">
        <v>43.14</v>
      </c>
      <c r="AH52">
        <v>160.69999999999999</v>
      </c>
      <c r="AI52">
        <v>16.89</v>
      </c>
      <c r="AJ52">
        <v>0</v>
      </c>
      <c r="AK52">
        <v>58.21</v>
      </c>
      <c r="AL52">
        <v>50.28</v>
      </c>
      <c r="AM52">
        <v>0</v>
      </c>
      <c r="AN52">
        <v>0.38</v>
      </c>
      <c r="AO52">
        <v>9.0500000000000007</v>
      </c>
      <c r="AP52">
        <v>2.46</v>
      </c>
      <c r="AQ52">
        <v>17.04</v>
      </c>
      <c r="AR52">
        <v>31.85</v>
      </c>
      <c r="AS52">
        <v>28.43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2129.9500000000003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362.89</v>
      </c>
      <c r="L53">
        <v>110.69</v>
      </c>
      <c r="M53">
        <v>91.02</v>
      </c>
      <c r="N53">
        <v>117.05</v>
      </c>
      <c r="O53">
        <v>122.71</v>
      </c>
      <c r="P53">
        <v>94.9</v>
      </c>
      <c r="Q53">
        <v>11.77</v>
      </c>
      <c r="R53">
        <v>23.12</v>
      </c>
      <c r="S53">
        <v>14.31</v>
      </c>
      <c r="T53">
        <v>0</v>
      </c>
      <c r="U53">
        <v>389.49</v>
      </c>
      <c r="V53">
        <v>7.94</v>
      </c>
      <c r="W53">
        <v>31.2</v>
      </c>
      <c r="X53">
        <v>133.16</v>
      </c>
      <c r="Y53">
        <v>0</v>
      </c>
      <c r="Z53">
        <v>12.54</v>
      </c>
      <c r="AA53">
        <v>40.54</v>
      </c>
      <c r="AB53">
        <v>42.53</v>
      </c>
      <c r="AC53">
        <v>30.85</v>
      </c>
      <c r="AD53">
        <v>0</v>
      </c>
      <c r="AE53">
        <v>34.97</v>
      </c>
      <c r="AF53">
        <v>9.2899999999999991</v>
      </c>
      <c r="AG53">
        <v>43.14</v>
      </c>
      <c r="AH53">
        <v>160.69999999999999</v>
      </c>
      <c r="AI53">
        <v>16.89</v>
      </c>
      <c r="AJ53">
        <v>0</v>
      </c>
      <c r="AK53">
        <v>58.21</v>
      </c>
      <c r="AL53">
        <v>50.28</v>
      </c>
      <c r="AM53">
        <v>0</v>
      </c>
      <c r="AN53">
        <v>0.38</v>
      </c>
      <c r="AO53">
        <v>9.0500000000000007</v>
      </c>
      <c r="AP53">
        <v>2.46</v>
      </c>
      <c r="AQ53">
        <v>17.04</v>
      </c>
      <c r="AR53">
        <v>31.85</v>
      </c>
      <c r="AS53">
        <v>28.43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2129.9500000000003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362.89</v>
      </c>
      <c r="L54">
        <v>110.69</v>
      </c>
      <c r="M54">
        <v>91.02</v>
      </c>
      <c r="N54">
        <v>117.05</v>
      </c>
      <c r="O54">
        <v>122.71</v>
      </c>
      <c r="P54">
        <v>94.9</v>
      </c>
      <c r="Q54">
        <v>11.77</v>
      </c>
      <c r="R54">
        <v>23.12</v>
      </c>
      <c r="S54">
        <v>14.31</v>
      </c>
      <c r="T54">
        <v>0</v>
      </c>
      <c r="U54">
        <v>389.49</v>
      </c>
      <c r="V54">
        <v>7.94</v>
      </c>
      <c r="W54">
        <v>31.2</v>
      </c>
      <c r="X54">
        <v>133.16</v>
      </c>
      <c r="Y54">
        <v>0</v>
      </c>
      <c r="Z54">
        <v>12.54</v>
      </c>
      <c r="AA54">
        <v>40.54</v>
      </c>
      <c r="AB54">
        <v>42.53</v>
      </c>
      <c r="AC54">
        <v>30.85</v>
      </c>
      <c r="AD54">
        <v>0</v>
      </c>
      <c r="AE54">
        <v>34.97</v>
      </c>
      <c r="AF54">
        <v>9.2899999999999991</v>
      </c>
      <c r="AG54">
        <v>43.14</v>
      </c>
      <c r="AH54">
        <v>160.69999999999999</v>
      </c>
      <c r="AI54">
        <v>16.89</v>
      </c>
      <c r="AJ54">
        <v>0</v>
      </c>
      <c r="AK54">
        <v>58.21</v>
      </c>
      <c r="AL54">
        <v>50.28</v>
      </c>
      <c r="AM54">
        <v>0</v>
      </c>
      <c r="AN54">
        <v>0.38</v>
      </c>
      <c r="AO54">
        <v>9.0500000000000007</v>
      </c>
      <c r="AP54">
        <v>11.09</v>
      </c>
      <c r="AQ54">
        <v>17.04</v>
      </c>
      <c r="AR54">
        <v>31.85</v>
      </c>
      <c r="AS54">
        <v>28.43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2138.58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362.89</v>
      </c>
      <c r="L55">
        <v>110.69</v>
      </c>
      <c r="M55">
        <v>91.02</v>
      </c>
      <c r="N55">
        <v>117.05</v>
      </c>
      <c r="O55">
        <v>122.71</v>
      </c>
      <c r="P55">
        <v>94.9</v>
      </c>
      <c r="Q55">
        <v>11.77</v>
      </c>
      <c r="R55">
        <v>23.12</v>
      </c>
      <c r="S55">
        <v>14.31</v>
      </c>
      <c r="T55">
        <v>0</v>
      </c>
      <c r="U55">
        <v>389.49</v>
      </c>
      <c r="V55">
        <v>7.94</v>
      </c>
      <c r="W55">
        <v>31.2</v>
      </c>
      <c r="X55">
        <v>133.16</v>
      </c>
      <c r="Y55">
        <v>0</v>
      </c>
      <c r="Z55">
        <v>12.54</v>
      </c>
      <c r="AA55">
        <v>40.54</v>
      </c>
      <c r="AB55">
        <v>42.53</v>
      </c>
      <c r="AC55">
        <v>30.85</v>
      </c>
      <c r="AD55">
        <v>0</v>
      </c>
      <c r="AE55">
        <v>34.97</v>
      </c>
      <c r="AF55">
        <v>9.2899999999999991</v>
      </c>
      <c r="AG55">
        <v>43.14</v>
      </c>
      <c r="AH55">
        <v>160.69999999999999</v>
      </c>
      <c r="AI55">
        <v>16.89</v>
      </c>
      <c r="AJ55">
        <v>0</v>
      </c>
      <c r="AK55">
        <v>58.21</v>
      </c>
      <c r="AL55">
        <v>50.28</v>
      </c>
      <c r="AM55">
        <v>0</v>
      </c>
      <c r="AN55">
        <v>0.38</v>
      </c>
      <c r="AO55">
        <v>8.76</v>
      </c>
      <c r="AP55">
        <v>11.09</v>
      </c>
      <c r="AQ55">
        <v>17.04</v>
      </c>
      <c r="AR55">
        <v>44.59</v>
      </c>
      <c r="AS55">
        <v>28.43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2151.0300000000002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362.89</v>
      </c>
      <c r="L56">
        <v>110.69</v>
      </c>
      <c r="M56">
        <v>91.02</v>
      </c>
      <c r="N56">
        <v>117.05</v>
      </c>
      <c r="O56">
        <v>122.71</v>
      </c>
      <c r="P56">
        <v>94.9</v>
      </c>
      <c r="Q56">
        <v>11.77</v>
      </c>
      <c r="R56">
        <v>23.12</v>
      </c>
      <c r="S56">
        <v>14.31</v>
      </c>
      <c r="T56">
        <v>0</v>
      </c>
      <c r="U56">
        <v>389.49</v>
      </c>
      <c r="V56">
        <v>7.94</v>
      </c>
      <c r="W56">
        <v>31.2</v>
      </c>
      <c r="X56">
        <v>133.16</v>
      </c>
      <c r="Y56">
        <v>0</v>
      </c>
      <c r="Z56">
        <v>12.54</v>
      </c>
      <c r="AA56">
        <v>40.54</v>
      </c>
      <c r="AB56">
        <v>42.53</v>
      </c>
      <c r="AC56">
        <v>30.85</v>
      </c>
      <c r="AD56">
        <v>0</v>
      </c>
      <c r="AE56">
        <v>34.97</v>
      </c>
      <c r="AF56">
        <v>9.2899999999999991</v>
      </c>
      <c r="AG56">
        <v>43.14</v>
      </c>
      <c r="AH56">
        <v>160.69999999999999</v>
      </c>
      <c r="AI56">
        <v>16.89</v>
      </c>
      <c r="AJ56">
        <v>0</v>
      </c>
      <c r="AK56">
        <v>58.21</v>
      </c>
      <c r="AL56">
        <v>50.28</v>
      </c>
      <c r="AM56">
        <v>0</v>
      </c>
      <c r="AN56">
        <v>0.38</v>
      </c>
      <c r="AO56">
        <v>8.76</v>
      </c>
      <c r="AP56">
        <v>11.09</v>
      </c>
      <c r="AQ56">
        <v>17.04</v>
      </c>
      <c r="AR56">
        <v>44.59</v>
      </c>
      <c r="AS56">
        <v>28.43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2151.0300000000002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362.89</v>
      </c>
      <c r="L57">
        <v>110.69</v>
      </c>
      <c r="M57">
        <v>91.02</v>
      </c>
      <c r="N57">
        <v>117.05</v>
      </c>
      <c r="O57">
        <v>122.71</v>
      </c>
      <c r="P57">
        <v>94.9</v>
      </c>
      <c r="Q57">
        <v>11.77</v>
      </c>
      <c r="R57">
        <v>23.12</v>
      </c>
      <c r="S57">
        <v>14.31</v>
      </c>
      <c r="T57">
        <v>0</v>
      </c>
      <c r="U57">
        <v>389.49</v>
      </c>
      <c r="V57">
        <v>7.94</v>
      </c>
      <c r="W57">
        <v>31.2</v>
      </c>
      <c r="X57">
        <v>133.16</v>
      </c>
      <c r="Y57">
        <v>0</v>
      </c>
      <c r="Z57">
        <v>12.54</v>
      </c>
      <c r="AA57">
        <v>40.54</v>
      </c>
      <c r="AB57">
        <v>42.53</v>
      </c>
      <c r="AC57">
        <v>30.85</v>
      </c>
      <c r="AD57">
        <v>0</v>
      </c>
      <c r="AE57">
        <v>34.97</v>
      </c>
      <c r="AF57">
        <v>9.2899999999999991</v>
      </c>
      <c r="AG57">
        <v>43.14</v>
      </c>
      <c r="AH57">
        <v>160.69999999999999</v>
      </c>
      <c r="AI57">
        <v>16.89</v>
      </c>
      <c r="AJ57">
        <v>0</v>
      </c>
      <c r="AK57">
        <v>58.21</v>
      </c>
      <c r="AL57">
        <v>50.28</v>
      </c>
      <c r="AM57">
        <v>0</v>
      </c>
      <c r="AN57">
        <v>0.38</v>
      </c>
      <c r="AO57">
        <v>8.76</v>
      </c>
      <c r="AP57">
        <v>11.09</v>
      </c>
      <c r="AQ57">
        <v>16.97</v>
      </c>
      <c r="AR57">
        <v>37.159999999999997</v>
      </c>
      <c r="AS57">
        <v>28.43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2143.5300000000002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408.72</v>
      </c>
      <c r="L58">
        <v>110.69</v>
      </c>
      <c r="M58">
        <v>91.02</v>
      </c>
      <c r="N58">
        <v>117.05</v>
      </c>
      <c r="O58">
        <v>122.71</v>
      </c>
      <c r="P58">
        <v>94.9</v>
      </c>
      <c r="Q58">
        <v>12.94</v>
      </c>
      <c r="R58">
        <v>25.97</v>
      </c>
      <c r="S58">
        <v>18.84</v>
      </c>
      <c r="T58">
        <v>0</v>
      </c>
      <c r="U58">
        <v>389.49</v>
      </c>
      <c r="V58">
        <v>8.68</v>
      </c>
      <c r="W58">
        <v>31.2</v>
      </c>
      <c r="X58">
        <v>133.16</v>
      </c>
      <c r="Y58">
        <v>0</v>
      </c>
      <c r="Z58">
        <v>12.54</v>
      </c>
      <c r="AA58">
        <v>40.54</v>
      </c>
      <c r="AB58">
        <v>42.53</v>
      </c>
      <c r="AC58">
        <v>30.85</v>
      </c>
      <c r="AD58">
        <v>0</v>
      </c>
      <c r="AE58">
        <v>34.97</v>
      </c>
      <c r="AF58">
        <v>9.2899999999999991</v>
      </c>
      <c r="AG58">
        <v>43.14</v>
      </c>
      <c r="AH58">
        <v>160.69999999999999</v>
      </c>
      <c r="AI58">
        <v>16.89</v>
      </c>
      <c r="AJ58">
        <v>0</v>
      </c>
      <c r="AK58">
        <v>58.21</v>
      </c>
      <c r="AL58">
        <v>50.28</v>
      </c>
      <c r="AM58">
        <v>0</v>
      </c>
      <c r="AN58">
        <v>0.38</v>
      </c>
      <c r="AO58">
        <v>8.76</v>
      </c>
      <c r="AP58">
        <v>11.09</v>
      </c>
      <c r="AQ58">
        <v>16.350000000000001</v>
      </c>
      <c r="AR58">
        <v>37.159999999999997</v>
      </c>
      <c r="AS58">
        <v>28.43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2198.0300000000007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476.04</v>
      </c>
      <c r="L59">
        <v>110.69</v>
      </c>
      <c r="M59">
        <v>91.02</v>
      </c>
      <c r="N59">
        <v>117.05</v>
      </c>
      <c r="O59">
        <v>122.71</v>
      </c>
      <c r="P59">
        <v>94.9</v>
      </c>
      <c r="Q59">
        <v>12.94</v>
      </c>
      <c r="R59">
        <v>25.97</v>
      </c>
      <c r="S59">
        <v>18.84</v>
      </c>
      <c r="T59">
        <v>0</v>
      </c>
      <c r="U59">
        <v>389.49</v>
      </c>
      <c r="V59">
        <v>8.68</v>
      </c>
      <c r="W59">
        <v>31.2</v>
      </c>
      <c r="X59">
        <v>133.16</v>
      </c>
      <c r="Y59">
        <v>0</v>
      </c>
      <c r="Z59">
        <v>12.54</v>
      </c>
      <c r="AA59">
        <v>40.54</v>
      </c>
      <c r="AB59">
        <v>42.53</v>
      </c>
      <c r="AC59">
        <v>30.85</v>
      </c>
      <c r="AD59">
        <v>0</v>
      </c>
      <c r="AE59">
        <v>34.97</v>
      </c>
      <c r="AF59">
        <v>9.2899999999999991</v>
      </c>
      <c r="AG59">
        <v>43.14</v>
      </c>
      <c r="AH59">
        <v>160.69999999999999</v>
      </c>
      <c r="AI59">
        <v>16.89</v>
      </c>
      <c r="AJ59">
        <v>0</v>
      </c>
      <c r="AK59">
        <v>58.21</v>
      </c>
      <c r="AL59">
        <v>50.28</v>
      </c>
      <c r="AM59">
        <v>0</v>
      </c>
      <c r="AN59">
        <v>0.38</v>
      </c>
      <c r="AO59">
        <v>9.0500000000000007</v>
      </c>
      <c r="AP59">
        <v>12.44</v>
      </c>
      <c r="AQ59">
        <v>16.350000000000001</v>
      </c>
      <c r="AR59">
        <v>37.159999999999997</v>
      </c>
      <c r="AS59">
        <v>23.45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2262.0100000000002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495.28</v>
      </c>
      <c r="L60">
        <v>110.69</v>
      </c>
      <c r="M60">
        <v>91.02</v>
      </c>
      <c r="N60">
        <v>117.05</v>
      </c>
      <c r="O60">
        <v>122.71</v>
      </c>
      <c r="P60">
        <v>94.9</v>
      </c>
      <c r="Q60">
        <v>12.94</v>
      </c>
      <c r="R60">
        <v>25.97</v>
      </c>
      <c r="S60">
        <v>18.84</v>
      </c>
      <c r="T60">
        <v>0</v>
      </c>
      <c r="U60">
        <v>389.49</v>
      </c>
      <c r="V60">
        <v>8.68</v>
      </c>
      <c r="W60">
        <v>31.2</v>
      </c>
      <c r="X60">
        <v>133.16</v>
      </c>
      <c r="Y60">
        <v>0</v>
      </c>
      <c r="Z60">
        <v>12.54</v>
      </c>
      <c r="AA60">
        <v>40.54</v>
      </c>
      <c r="AB60">
        <v>42.53</v>
      </c>
      <c r="AC60">
        <v>30.85</v>
      </c>
      <c r="AD60">
        <v>0</v>
      </c>
      <c r="AE60">
        <v>34.97</v>
      </c>
      <c r="AF60">
        <v>9.2899999999999991</v>
      </c>
      <c r="AG60">
        <v>43.14</v>
      </c>
      <c r="AH60">
        <v>160.69999999999999</v>
      </c>
      <c r="AI60">
        <v>16.89</v>
      </c>
      <c r="AJ60">
        <v>0</v>
      </c>
      <c r="AK60">
        <v>58.21</v>
      </c>
      <c r="AL60">
        <v>50.28</v>
      </c>
      <c r="AM60">
        <v>0</v>
      </c>
      <c r="AN60">
        <v>0.38</v>
      </c>
      <c r="AO60">
        <v>9.0500000000000007</v>
      </c>
      <c r="AP60">
        <v>12.44</v>
      </c>
      <c r="AQ60">
        <v>16.350000000000001</v>
      </c>
      <c r="AR60">
        <v>37.159999999999997</v>
      </c>
      <c r="AS60">
        <v>23.45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2281.2500000000005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581.45000000000005</v>
      </c>
      <c r="L61">
        <v>142.77000000000001</v>
      </c>
      <c r="M61">
        <v>91.02</v>
      </c>
      <c r="N61">
        <v>117.05</v>
      </c>
      <c r="O61">
        <v>122.71</v>
      </c>
      <c r="P61">
        <v>94.9</v>
      </c>
      <c r="Q61">
        <v>15.47</v>
      </c>
      <c r="R61">
        <v>31.75</v>
      </c>
      <c r="S61">
        <v>22.78</v>
      </c>
      <c r="T61">
        <v>0</v>
      </c>
      <c r="U61">
        <v>389.49</v>
      </c>
      <c r="V61">
        <v>8.68</v>
      </c>
      <c r="W61">
        <v>31.2</v>
      </c>
      <c r="X61">
        <v>133.16</v>
      </c>
      <c r="Y61">
        <v>0</v>
      </c>
      <c r="Z61">
        <v>12.54</v>
      </c>
      <c r="AA61">
        <v>40.54</v>
      </c>
      <c r="AB61">
        <v>42.53</v>
      </c>
      <c r="AC61">
        <v>30.85</v>
      </c>
      <c r="AD61">
        <v>0</v>
      </c>
      <c r="AE61">
        <v>34.97</v>
      </c>
      <c r="AF61">
        <v>9.2899999999999991</v>
      </c>
      <c r="AG61">
        <v>43.14</v>
      </c>
      <c r="AH61">
        <v>160.69999999999999</v>
      </c>
      <c r="AI61">
        <v>16.89</v>
      </c>
      <c r="AJ61">
        <v>0</v>
      </c>
      <c r="AK61">
        <v>58.21</v>
      </c>
      <c r="AL61">
        <v>62.58</v>
      </c>
      <c r="AM61">
        <v>0</v>
      </c>
      <c r="AN61">
        <v>0.38</v>
      </c>
      <c r="AO61">
        <v>9.25</v>
      </c>
      <c r="AP61">
        <v>11.33</v>
      </c>
      <c r="AQ61">
        <v>16.350000000000001</v>
      </c>
      <c r="AR61">
        <v>37.159999999999997</v>
      </c>
      <c r="AS61">
        <v>23.45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2423.14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581.45000000000005</v>
      </c>
      <c r="L62">
        <v>142.77000000000001</v>
      </c>
      <c r="M62">
        <v>91.02</v>
      </c>
      <c r="N62">
        <v>117.05</v>
      </c>
      <c r="O62">
        <v>122.71</v>
      </c>
      <c r="P62">
        <v>94.9</v>
      </c>
      <c r="Q62">
        <v>15.47</v>
      </c>
      <c r="R62">
        <v>31.75</v>
      </c>
      <c r="S62">
        <v>22.78</v>
      </c>
      <c r="T62">
        <v>0</v>
      </c>
      <c r="U62">
        <v>389.49</v>
      </c>
      <c r="V62">
        <v>8.68</v>
      </c>
      <c r="W62">
        <v>31.2</v>
      </c>
      <c r="X62">
        <v>133.16</v>
      </c>
      <c r="Y62">
        <v>0</v>
      </c>
      <c r="Z62">
        <v>12.54</v>
      </c>
      <c r="AA62">
        <v>40.54</v>
      </c>
      <c r="AB62">
        <v>42.53</v>
      </c>
      <c r="AC62">
        <v>30.85</v>
      </c>
      <c r="AD62">
        <v>0</v>
      </c>
      <c r="AE62">
        <v>34.97</v>
      </c>
      <c r="AF62">
        <v>18.579999999999998</v>
      </c>
      <c r="AG62">
        <v>43.14</v>
      </c>
      <c r="AH62">
        <v>160.69999999999999</v>
      </c>
      <c r="AI62">
        <v>16.89</v>
      </c>
      <c r="AJ62">
        <v>0</v>
      </c>
      <c r="AK62">
        <v>58.21</v>
      </c>
      <c r="AL62">
        <v>62.58</v>
      </c>
      <c r="AM62">
        <v>0</v>
      </c>
      <c r="AN62">
        <v>0.38</v>
      </c>
      <c r="AO62">
        <v>9.25</v>
      </c>
      <c r="AP62">
        <v>11.33</v>
      </c>
      <c r="AQ62">
        <v>34.08</v>
      </c>
      <c r="AR62">
        <v>37.159999999999997</v>
      </c>
      <c r="AS62">
        <v>23.45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2450.16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581.45000000000005</v>
      </c>
      <c r="L63">
        <v>162.81</v>
      </c>
      <c r="M63">
        <v>91.02</v>
      </c>
      <c r="N63">
        <v>117.05</v>
      </c>
      <c r="O63">
        <v>122.71</v>
      </c>
      <c r="P63">
        <v>94.9</v>
      </c>
      <c r="Q63">
        <v>15.47</v>
      </c>
      <c r="R63">
        <v>31.75</v>
      </c>
      <c r="S63">
        <v>22.78</v>
      </c>
      <c r="T63">
        <v>0</v>
      </c>
      <c r="U63">
        <v>389.49</v>
      </c>
      <c r="V63">
        <v>8.68</v>
      </c>
      <c r="W63">
        <v>31.2</v>
      </c>
      <c r="X63">
        <v>133.16</v>
      </c>
      <c r="Y63">
        <v>0</v>
      </c>
      <c r="Z63">
        <v>12.54</v>
      </c>
      <c r="AA63">
        <v>40.54</v>
      </c>
      <c r="AB63">
        <v>42.53</v>
      </c>
      <c r="AC63">
        <v>30.85</v>
      </c>
      <c r="AD63">
        <v>0</v>
      </c>
      <c r="AE63">
        <v>34.97</v>
      </c>
      <c r="AF63">
        <v>18.579999999999998</v>
      </c>
      <c r="AG63">
        <v>43.14</v>
      </c>
      <c r="AH63">
        <v>160.69999999999999</v>
      </c>
      <c r="AI63">
        <v>20.27</v>
      </c>
      <c r="AJ63">
        <v>0</v>
      </c>
      <c r="AK63">
        <v>58.21</v>
      </c>
      <c r="AL63">
        <v>62.58</v>
      </c>
      <c r="AM63">
        <v>0</v>
      </c>
      <c r="AN63">
        <v>0.38</v>
      </c>
      <c r="AO63">
        <v>9.25</v>
      </c>
      <c r="AP63">
        <v>11.33</v>
      </c>
      <c r="AQ63">
        <v>34.08</v>
      </c>
      <c r="AR63">
        <v>28.67</v>
      </c>
      <c r="AS63">
        <v>23.45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2465.09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581.45000000000005</v>
      </c>
      <c r="L64">
        <v>172.83</v>
      </c>
      <c r="M64">
        <v>91.02</v>
      </c>
      <c r="N64">
        <v>117.05</v>
      </c>
      <c r="O64">
        <v>122.71</v>
      </c>
      <c r="P64">
        <v>94.9</v>
      </c>
      <c r="Q64">
        <v>15.47</v>
      </c>
      <c r="R64">
        <v>31.75</v>
      </c>
      <c r="S64">
        <v>22.78</v>
      </c>
      <c r="T64">
        <v>0</v>
      </c>
      <c r="U64">
        <v>389.49</v>
      </c>
      <c r="V64">
        <v>8.68</v>
      </c>
      <c r="W64">
        <v>31.2</v>
      </c>
      <c r="X64">
        <v>133.16</v>
      </c>
      <c r="Y64">
        <v>0</v>
      </c>
      <c r="Z64">
        <v>12.54</v>
      </c>
      <c r="AA64">
        <v>40.54</v>
      </c>
      <c r="AB64">
        <v>42.53</v>
      </c>
      <c r="AC64">
        <v>30.85</v>
      </c>
      <c r="AD64">
        <v>0</v>
      </c>
      <c r="AE64">
        <v>34.97</v>
      </c>
      <c r="AF64">
        <v>18.579999999999998</v>
      </c>
      <c r="AG64">
        <v>43.14</v>
      </c>
      <c r="AH64">
        <v>160.69999999999999</v>
      </c>
      <c r="AI64">
        <v>20.27</v>
      </c>
      <c r="AJ64">
        <v>0</v>
      </c>
      <c r="AK64">
        <v>58.21</v>
      </c>
      <c r="AL64">
        <v>62.58</v>
      </c>
      <c r="AM64">
        <v>0</v>
      </c>
      <c r="AN64">
        <v>0.38</v>
      </c>
      <c r="AO64">
        <v>9.25</v>
      </c>
      <c r="AP64">
        <v>11.33</v>
      </c>
      <c r="AQ64">
        <v>34.08</v>
      </c>
      <c r="AR64">
        <v>28.67</v>
      </c>
      <c r="AS64">
        <v>23.45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2475.11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581.45000000000005</v>
      </c>
      <c r="L65">
        <v>110.69</v>
      </c>
      <c r="M65">
        <v>91.02</v>
      </c>
      <c r="N65">
        <v>117.05</v>
      </c>
      <c r="O65">
        <v>122.71</v>
      </c>
      <c r="P65">
        <v>94.9</v>
      </c>
      <c r="Q65">
        <v>15.47</v>
      </c>
      <c r="R65">
        <v>31.75</v>
      </c>
      <c r="S65">
        <v>22.78</v>
      </c>
      <c r="T65">
        <v>0</v>
      </c>
      <c r="U65">
        <v>389.49</v>
      </c>
      <c r="V65">
        <v>8.68</v>
      </c>
      <c r="W65">
        <v>31.2</v>
      </c>
      <c r="X65">
        <v>133.16</v>
      </c>
      <c r="Y65">
        <v>0</v>
      </c>
      <c r="Z65">
        <v>12.54</v>
      </c>
      <c r="AA65">
        <v>40.54</v>
      </c>
      <c r="AB65">
        <v>42.53</v>
      </c>
      <c r="AC65">
        <v>30.85</v>
      </c>
      <c r="AD65">
        <v>0</v>
      </c>
      <c r="AE65">
        <v>34.97</v>
      </c>
      <c r="AF65">
        <v>18.579999999999998</v>
      </c>
      <c r="AG65">
        <v>43.14</v>
      </c>
      <c r="AH65">
        <v>160.69999999999999</v>
      </c>
      <c r="AI65">
        <v>20.27</v>
      </c>
      <c r="AJ65">
        <v>0</v>
      </c>
      <c r="AK65">
        <v>58.21</v>
      </c>
      <c r="AL65">
        <v>62.58</v>
      </c>
      <c r="AM65">
        <v>0</v>
      </c>
      <c r="AN65">
        <v>0.38</v>
      </c>
      <c r="AO65">
        <v>9.25</v>
      </c>
      <c r="AP65">
        <v>11.33</v>
      </c>
      <c r="AQ65">
        <v>34.08</v>
      </c>
      <c r="AR65">
        <v>37.159999999999997</v>
      </c>
      <c r="AS65">
        <v>23.45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2421.46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581.45000000000005</v>
      </c>
      <c r="L66">
        <v>110.69</v>
      </c>
      <c r="M66">
        <v>91.02</v>
      </c>
      <c r="N66">
        <v>117.05</v>
      </c>
      <c r="O66">
        <v>122.71</v>
      </c>
      <c r="P66">
        <v>94.9</v>
      </c>
      <c r="Q66">
        <v>15.47</v>
      </c>
      <c r="R66">
        <v>31.75</v>
      </c>
      <c r="S66">
        <v>22.78</v>
      </c>
      <c r="T66">
        <v>0</v>
      </c>
      <c r="U66">
        <v>389.49</v>
      </c>
      <c r="V66">
        <v>8.68</v>
      </c>
      <c r="W66">
        <v>31.2</v>
      </c>
      <c r="X66">
        <v>133.16</v>
      </c>
      <c r="Y66">
        <v>0</v>
      </c>
      <c r="Z66">
        <v>12.54</v>
      </c>
      <c r="AA66">
        <v>40.54</v>
      </c>
      <c r="AB66">
        <v>42.53</v>
      </c>
      <c r="AC66">
        <v>30.85</v>
      </c>
      <c r="AD66">
        <v>0</v>
      </c>
      <c r="AE66">
        <v>34.97</v>
      </c>
      <c r="AF66">
        <v>18.579999999999998</v>
      </c>
      <c r="AG66">
        <v>43.14</v>
      </c>
      <c r="AH66">
        <v>160.69999999999999</v>
      </c>
      <c r="AI66">
        <v>20.27</v>
      </c>
      <c r="AJ66">
        <v>0</v>
      </c>
      <c r="AK66">
        <v>58.21</v>
      </c>
      <c r="AL66">
        <v>62.58</v>
      </c>
      <c r="AM66">
        <v>0</v>
      </c>
      <c r="AN66">
        <v>0.38</v>
      </c>
      <c r="AO66">
        <v>9.25</v>
      </c>
      <c r="AP66">
        <v>11.33</v>
      </c>
      <c r="AQ66">
        <v>32.71</v>
      </c>
      <c r="AR66">
        <v>37.159999999999997</v>
      </c>
      <c r="AS66">
        <v>23.45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2420.09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581.45000000000005</v>
      </c>
      <c r="L67">
        <v>110.69</v>
      </c>
      <c r="M67">
        <v>91.02</v>
      </c>
      <c r="N67">
        <v>117.05</v>
      </c>
      <c r="O67">
        <v>122.71</v>
      </c>
      <c r="P67">
        <v>94.9</v>
      </c>
      <c r="Q67">
        <v>15.47</v>
      </c>
      <c r="R67">
        <v>31.75</v>
      </c>
      <c r="S67">
        <v>22.78</v>
      </c>
      <c r="T67">
        <v>0</v>
      </c>
      <c r="U67">
        <v>389.49</v>
      </c>
      <c r="V67">
        <v>8.68</v>
      </c>
      <c r="W67">
        <v>31.2</v>
      </c>
      <c r="X67">
        <v>133.16</v>
      </c>
      <c r="Y67">
        <v>0</v>
      </c>
      <c r="Z67">
        <v>12.54</v>
      </c>
      <c r="AA67">
        <v>40.54</v>
      </c>
      <c r="AB67">
        <v>42.53</v>
      </c>
      <c r="AC67">
        <v>30.85</v>
      </c>
      <c r="AD67">
        <v>0</v>
      </c>
      <c r="AE67">
        <v>34.97</v>
      </c>
      <c r="AF67">
        <v>18.579999999999998</v>
      </c>
      <c r="AG67">
        <v>43.14</v>
      </c>
      <c r="AH67">
        <v>160.69999999999999</v>
      </c>
      <c r="AI67">
        <v>29.74</v>
      </c>
      <c r="AJ67">
        <v>0</v>
      </c>
      <c r="AK67">
        <v>58.21</v>
      </c>
      <c r="AL67">
        <v>62.58</v>
      </c>
      <c r="AM67">
        <v>0</v>
      </c>
      <c r="AN67">
        <v>0.38</v>
      </c>
      <c r="AO67">
        <v>9.25</v>
      </c>
      <c r="AP67">
        <v>11.33</v>
      </c>
      <c r="AQ67">
        <v>51.12</v>
      </c>
      <c r="AR67">
        <v>37.159999999999997</v>
      </c>
      <c r="AS67">
        <v>23.45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2447.9699999999998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581.45000000000005</v>
      </c>
      <c r="L68">
        <v>110.69</v>
      </c>
      <c r="M68">
        <v>91.02</v>
      </c>
      <c r="N68">
        <v>117.05</v>
      </c>
      <c r="O68">
        <v>122.71</v>
      </c>
      <c r="P68">
        <v>94.9</v>
      </c>
      <c r="Q68">
        <v>15.47</v>
      </c>
      <c r="R68">
        <v>31.75</v>
      </c>
      <c r="S68">
        <v>22.78</v>
      </c>
      <c r="T68">
        <v>0</v>
      </c>
      <c r="U68">
        <v>389.49</v>
      </c>
      <c r="V68">
        <v>8.68</v>
      </c>
      <c r="W68">
        <v>31.2</v>
      </c>
      <c r="X68">
        <v>133.16</v>
      </c>
      <c r="Y68">
        <v>0</v>
      </c>
      <c r="Z68">
        <v>12.54</v>
      </c>
      <c r="AA68">
        <v>40.54</v>
      </c>
      <c r="AB68">
        <v>42.53</v>
      </c>
      <c r="AC68">
        <v>30.85</v>
      </c>
      <c r="AD68">
        <v>0</v>
      </c>
      <c r="AE68">
        <v>34.97</v>
      </c>
      <c r="AF68">
        <v>18.579999999999998</v>
      </c>
      <c r="AG68">
        <v>43.14</v>
      </c>
      <c r="AH68">
        <v>160.69999999999999</v>
      </c>
      <c r="AI68">
        <v>29.74</v>
      </c>
      <c r="AJ68">
        <v>0</v>
      </c>
      <c r="AK68">
        <v>58.21</v>
      </c>
      <c r="AL68">
        <v>62.58</v>
      </c>
      <c r="AM68">
        <v>0</v>
      </c>
      <c r="AN68">
        <v>0.38</v>
      </c>
      <c r="AO68">
        <v>9.25</v>
      </c>
      <c r="AP68">
        <v>11.33</v>
      </c>
      <c r="AQ68">
        <v>51.12</v>
      </c>
      <c r="AR68">
        <v>37.159999999999997</v>
      </c>
      <c r="AS68">
        <v>23.45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2447.9699999999998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508.54</v>
      </c>
      <c r="L69">
        <v>110.69</v>
      </c>
      <c r="M69">
        <v>91.02</v>
      </c>
      <c r="N69">
        <v>117.05</v>
      </c>
      <c r="O69">
        <v>122.71</v>
      </c>
      <c r="P69">
        <v>94.9</v>
      </c>
      <c r="Q69">
        <v>15.47</v>
      </c>
      <c r="R69">
        <v>31.75</v>
      </c>
      <c r="S69">
        <v>22.78</v>
      </c>
      <c r="T69">
        <v>0</v>
      </c>
      <c r="U69">
        <v>389.49</v>
      </c>
      <c r="V69">
        <v>8.68</v>
      </c>
      <c r="W69">
        <v>31.2</v>
      </c>
      <c r="X69">
        <v>133.16</v>
      </c>
      <c r="Y69">
        <v>0</v>
      </c>
      <c r="Z69">
        <v>12.54</v>
      </c>
      <c r="AA69">
        <v>40.54</v>
      </c>
      <c r="AB69">
        <v>42.53</v>
      </c>
      <c r="AC69">
        <v>30.85</v>
      </c>
      <c r="AD69">
        <v>0</v>
      </c>
      <c r="AE69">
        <v>34.97</v>
      </c>
      <c r="AF69">
        <v>18.579999999999998</v>
      </c>
      <c r="AG69">
        <v>43.14</v>
      </c>
      <c r="AH69">
        <v>160.69999999999999</v>
      </c>
      <c r="AI69">
        <v>29.74</v>
      </c>
      <c r="AJ69">
        <v>0</v>
      </c>
      <c r="AK69">
        <v>58.21</v>
      </c>
      <c r="AL69">
        <v>62.58</v>
      </c>
      <c r="AM69">
        <v>11.14</v>
      </c>
      <c r="AN69">
        <v>0.38</v>
      </c>
      <c r="AO69">
        <v>9.67</v>
      </c>
      <c r="AP69">
        <v>11.33</v>
      </c>
      <c r="AQ69">
        <v>51.12</v>
      </c>
      <c r="AR69">
        <v>37.159999999999997</v>
      </c>
      <c r="AS69">
        <v>23.45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2386.6199999999994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476.04</v>
      </c>
      <c r="L70">
        <v>110.69</v>
      </c>
      <c r="M70">
        <v>91.02</v>
      </c>
      <c r="N70">
        <v>117.05</v>
      </c>
      <c r="O70">
        <v>122.71</v>
      </c>
      <c r="P70">
        <v>94.9</v>
      </c>
      <c r="Q70">
        <v>15.47</v>
      </c>
      <c r="R70">
        <v>31.75</v>
      </c>
      <c r="S70">
        <v>22.78</v>
      </c>
      <c r="T70">
        <v>0</v>
      </c>
      <c r="U70">
        <v>389.49</v>
      </c>
      <c r="V70">
        <v>8.68</v>
      </c>
      <c r="W70">
        <v>31.2</v>
      </c>
      <c r="X70">
        <v>133.16</v>
      </c>
      <c r="Y70">
        <v>0</v>
      </c>
      <c r="Z70">
        <v>12.54</v>
      </c>
      <c r="AA70">
        <v>40.54</v>
      </c>
      <c r="AB70">
        <v>42.53</v>
      </c>
      <c r="AC70">
        <v>30.85</v>
      </c>
      <c r="AD70">
        <v>0</v>
      </c>
      <c r="AE70">
        <v>34.97</v>
      </c>
      <c r="AF70">
        <v>18.579999999999998</v>
      </c>
      <c r="AG70">
        <v>43.14</v>
      </c>
      <c r="AH70">
        <v>160.69999999999999</v>
      </c>
      <c r="AI70">
        <v>29.74</v>
      </c>
      <c r="AJ70">
        <v>0</v>
      </c>
      <c r="AK70">
        <v>58.21</v>
      </c>
      <c r="AL70">
        <v>62.58</v>
      </c>
      <c r="AM70">
        <v>11.14</v>
      </c>
      <c r="AN70">
        <v>0.38</v>
      </c>
      <c r="AO70">
        <v>9.67</v>
      </c>
      <c r="AP70">
        <v>11.33</v>
      </c>
      <c r="AQ70">
        <v>51.12</v>
      </c>
      <c r="AR70">
        <v>37.159999999999997</v>
      </c>
      <c r="AS70">
        <v>23.45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2354.1199999999994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476.04</v>
      </c>
      <c r="L71">
        <v>110.69</v>
      </c>
      <c r="M71">
        <v>91.02</v>
      </c>
      <c r="N71">
        <v>117.05</v>
      </c>
      <c r="O71">
        <v>122.71</v>
      </c>
      <c r="P71">
        <v>94.9</v>
      </c>
      <c r="Q71">
        <v>15.47</v>
      </c>
      <c r="R71">
        <v>31.75</v>
      </c>
      <c r="S71">
        <v>22.78</v>
      </c>
      <c r="T71">
        <v>0</v>
      </c>
      <c r="U71">
        <v>389.49</v>
      </c>
      <c r="V71">
        <v>8.68</v>
      </c>
      <c r="W71">
        <v>31.2</v>
      </c>
      <c r="X71">
        <v>133.16</v>
      </c>
      <c r="Y71">
        <v>0</v>
      </c>
      <c r="Z71">
        <v>0</v>
      </c>
      <c r="AA71">
        <v>40.54</v>
      </c>
      <c r="AB71">
        <v>42.53</v>
      </c>
      <c r="AC71">
        <v>30.85</v>
      </c>
      <c r="AD71">
        <v>0</v>
      </c>
      <c r="AE71">
        <v>34.97</v>
      </c>
      <c r="AF71">
        <v>18.579999999999998</v>
      </c>
      <c r="AG71">
        <v>43.14</v>
      </c>
      <c r="AH71">
        <v>160.69999999999999</v>
      </c>
      <c r="AI71">
        <v>20.27</v>
      </c>
      <c r="AJ71">
        <v>0</v>
      </c>
      <c r="AK71">
        <v>58.21</v>
      </c>
      <c r="AL71">
        <v>62.58</v>
      </c>
      <c r="AM71">
        <v>11.14</v>
      </c>
      <c r="AN71">
        <v>0.38</v>
      </c>
      <c r="AO71">
        <v>9.67</v>
      </c>
      <c r="AP71">
        <v>11.33</v>
      </c>
      <c r="AQ71">
        <v>51.12</v>
      </c>
      <c r="AR71">
        <v>37.159999999999997</v>
      </c>
      <c r="AS71">
        <v>23.45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2332.1099999999997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476.04</v>
      </c>
      <c r="L72">
        <v>110.69</v>
      </c>
      <c r="M72">
        <v>91.02</v>
      </c>
      <c r="N72">
        <v>117.05</v>
      </c>
      <c r="O72">
        <v>122.71</v>
      </c>
      <c r="P72">
        <v>94.9</v>
      </c>
      <c r="Q72">
        <v>15.47</v>
      </c>
      <c r="R72">
        <v>31.75</v>
      </c>
      <c r="S72">
        <v>22.78</v>
      </c>
      <c r="T72">
        <v>0</v>
      </c>
      <c r="U72">
        <v>389.49</v>
      </c>
      <c r="V72">
        <v>8.68</v>
      </c>
      <c r="W72">
        <v>31.2</v>
      </c>
      <c r="X72">
        <v>133.16</v>
      </c>
      <c r="Y72">
        <v>0</v>
      </c>
      <c r="Z72">
        <v>0</v>
      </c>
      <c r="AA72">
        <v>40.54</v>
      </c>
      <c r="AB72">
        <v>42.53</v>
      </c>
      <c r="AC72">
        <v>30.85</v>
      </c>
      <c r="AD72">
        <v>0</v>
      </c>
      <c r="AE72">
        <v>34.97</v>
      </c>
      <c r="AF72">
        <v>18.579999999999998</v>
      </c>
      <c r="AG72">
        <v>43.14</v>
      </c>
      <c r="AH72">
        <v>160.69999999999999</v>
      </c>
      <c r="AI72">
        <v>20.27</v>
      </c>
      <c r="AJ72">
        <v>0</v>
      </c>
      <c r="AK72">
        <v>58.21</v>
      </c>
      <c r="AL72">
        <v>62.58</v>
      </c>
      <c r="AM72">
        <v>11.14</v>
      </c>
      <c r="AN72">
        <v>0.38</v>
      </c>
      <c r="AO72">
        <v>9.9</v>
      </c>
      <c r="AP72">
        <v>11.33</v>
      </c>
      <c r="AQ72">
        <v>51.12</v>
      </c>
      <c r="AR72">
        <v>37.159999999999997</v>
      </c>
      <c r="AS72">
        <v>23.45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2332.3399999999997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507.78</v>
      </c>
      <c r="L73">
        <v>138.22999999999999</v>
      </c>
      <c r="M73">
        <v>91.02</v>
      </c>
      <c r="N73">
        <v>117.05</v>
      </c>
      <c r="O73">
        <v>122.71</v>
      </c>
      <c r="P73">
        <v>94.9</v>
      </c>
      <c r="Q73">
        <v>18.57</v>
      </c>
      <c r="R73">
        <v>37.29</v>
      </c>
      <c r="S73">
        <v>25.39</v>
      </c>
      <c r="T73">
        <v>0</v>
      </c>
      <c r="U73">
        <v>389.49</v>
      </c>
      <c r="V73">
        <v>8.68</v>
      </c>
      <c r="W73">
        <v>31.2</v>
      </c>
      <c r="X73">
        <v>133.16</v>
      </c>
      <c r="Y73">
        <v>0</v>
      </c>
      <c r="Z73">
        <v>0</v>
      </c>
      <c r="AA73">
        <v>40.54</v>
      </c>
      <c r="AB73">
        <v>42.53</v>
      </c>
      <c r="AC73">
        <v>30.85</v>
      </c>
      <c r="AD73">
        <v>0</v>
      </c>
      <c r="AE73">
        <v>34.97</v>
      </c>
      <c r="AF73">
        <v>18.579999999999998</v>
      </c>
      <c r="AG73">
        <v>43.14</v>
      </c>
      <c r="AH73">
        <v>160.69999999999999</v>
      </c>
      <c r="AI73">
        <v>20.27</v>
      </c>
      <c r="AJ73">
        <v>0</v>
      </c>
      <c r="AK73">
        <v>58.21</v>
      </c>
      <c r="AL73">
        <v>62.58</v>
      </c>
      <c r="AM73">
        <v>11.14</v>
      </c>
      <c r="AN73">
        <v>0.38</v>
      </c>
      <c r="AO73">
        <v>8.91</v>
      </c>
      <c r="AP73">
        <v>11.33</v>
      </c>
      <c r="AQ73">
        <v>68.16</v>
      </c>
      <c r="AR73">
        <v>37.159999999999997</v>
      </c>
      <c r="AS73">
        <v>23.45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2418.9199999999996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502.97</v>
      </c>
      <c r="L74">
        <v>138.22999999999999</v>
      </c>
      <c r="M74">
        <v>91.02</v>
      </c>
      <c r="N74">
        <v>117.05</v>
      </c>
      <c r="O74">
        <v>122.71</v>
      </c>
      <c r="P74">
        <v>94.9</v>
      </c>
      <c r="Q74">
        <v>18.57</v>
      </c>
      <c r="R74">
        <v>37.29</v>
      </c>
      <c r="S74">
        <v>25.39</v>
      </c>
      <c r="T74">
        <v>0</v>
      </c>
      <c r="U74">
        <v>389.49</v>
      </c>
      <c r="V74">
        <v>8.68</v>
      </c>
      <c r="W74">
        <v>31.2</v>
      </c>
      <c r="X74">
        <v>133.16</v>
      </c>
      <c r="Y74">
        <v>0</v>
      </c>
      <c r="Z74">
        <v>0</v>
      </c>
      <c r="AA74">
        <v>40.54</v>
      </c>
      <c r="AB74">
        <v>42.53</v>
      </c>
      <c r="AC74">
        <v>30.85</v>
      </c>
      <c r="AD74">
        <v>0</v>
      </c>
      <c r="AE74">
        <v>34.97</v>
      </c>
      <c r="AF74">
        <v>27.87</v>
      </c>
      <c r="AG74">
        <v>43.14</v>
      </c>
      <c r="AH74">
        <v>160.69999999999999</v>
      </c>
      <c r="AI74">
        <v>20.27</v>
      </c>
      <c r="AJ74">
        <v>0</v>
      </c>
      <c r="AK74">
        <v>58.21</v>
      </c>
      <c r="AL74">
        <v>62.58</v>
      </c>
      <c r="AM74">
        <v>11.14</v>
      </c>
      <c r="AN74">
        <v>0.38</v>
      </c>
      <c r="AO74">
        <v>8.91</v>
      </c>
      <c r="AP74">
        <v>11.33</v>
      </c>
      <c r="AQ74">
        <v>68.16</v>
      </c>
      <c r="AR74">
        <v>37.159999999999997</v>
      </c>
      <c r="AS74">
        <v>23.45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2423.3999999999996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567.88</v>
      </c>
      <c r="L75">
        <v>189.34</v>
      </c>
      <c r="M75">
        <v>91.02</v>
      </c>
      <c r="N75">
        <v>117.05</v>
      </c>
      <c r="O75">
        <v>122.71</v>
      </c>
      <c r="P75">
        <v>94.9</v>
      </c>
      <c r="Q75">
        <v>19.77</v>
      </c>
      <c r="R75">
        <v>40.770000000000003</v>
      </c>
      <c r="S75">
        <v>25.39</v>
      </c>
      <c r="T75">
        <v>0.86</v>
      </c>
      <c r="U75">
        <v>389.49</v>
      </c>
      <c r="V75">
        <v>8.68</v>
      </c>
      <c r="W75">
        <v>33.51</v>
      </c>
      <c r="X75">
        <v>133.16</v>
      </c>
      <c r="Y75">
        <v>0</v>
      </c>
      <c r="Z75">
        <v>0</v>
      </c>
      <c r="AA75">
        <v>40.54</v>
      </c>
      <c r="AB75">
        <v>42.53</v>
      </c>
      <c r="AC75">
        <v>30.85</v>
      </c>
      <c r="AD75">
        <v>0</v>
      </c>
      <c r="AE75">
        <v>35.39</v>
      </c>
      <c r="AF75">
        <v>27.87</v>
      </c>
      <c r="AG75">
        <v>43.14</v>
      </c>
      <c r="AH75">
        <v>160.69999999999999</v>
      </c>
      <c r="AI75">
        <v>20.27</v>
      </c>
      <c r="AJ75">
        <v>0</v>
      </c>
      <c r="AK75">
        <v>58.21</v>
      </c>
      <c r="AL75">
        <v>62.58</v>
      </c>
      <c r="AM75">
        <v>11.14</v>
      </c>
      <c r="AN75">
        <v>0.38</v>
      </c>
      <c r="AO75">
        <v>9.0500000000000007</v>
      </c>
      <c r="AP75">
        <v>11.33</v>
      </c>
      <c r="AQ75">
        <v>68.16</v>
      </c>
      <c r="AR75">
        <v>37.159999999999997</v>
      </c>
      <c r="AS75">
        <v>23.45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4.1500000000000004</v>
      </c>
      <c r="AZ75">
        <v>5.15</v>
      </c>
      <c r="BA75">
        <v>3.4</v>
      </c>
      <c r="BB75">
        <v>2.1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2551.3099999999995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645.14</v>
      </c>
      <c r="L76">
        <v>291.7</v>
      </c>
      <c r="M76">
        <v>91.02</v>
      </c>
      <c r="N76">
        <v>117.05</v>
      </c>
      <c r="O76">
        <v>122.71</v>
      </c>
      <c r="P76">
        <v>94.9</v>
      </c>
      <c r="Q76">
        <v>19.77</v>
      </c>
      <c r="R76">
        <v>40.159999999999997</v>
      </c>
      <c r="S76">
        <v>25.39</v>
      </c>
      <c r="T76">
        <v>0.86</v>
      </c>
      <c r="U76">
        <v>389.49</v>
      </c>
      <c r="V76">
        <v>8.68</v>
      </c>
      <c r="W76">
        <v>33.51</v>
      </c>
      <c r="X76">
        <v>133.16</v>
      </c>
      <c r="Y76">
        <v>0</v>
      </c>
      <c r="Z76">
        <v>0</v>
      </c>
      <c r="AA76">
        <v>40.54</v>
      </c>
      <c r="AB76">
        <v>42.53</v>
      </c>
      <c r="AC76">
        <v>30.85</v>
      </c>
      <c r="AD76">
        <v>0</v>
      </c>
      <c r="AE76">
        <v>35.39</v>
      </c>
      <c r="AF76">
        <v>27.87</v>
      </c>
      <c r="AG76">
        <v>43.14</v>
      </c>
      <c r="AH76">
        <v>160.69999999999999</v>
      </c>
      <c r="AI76">
        <v>51.35</v>
      </c>
      <c r="AJ76">
        <v>0</v>
      </c>
      <c r="AK76">
        <v>58.21</v>
      </c>
      <c r="AL76">
        <v>62.58</v>
      </c>
      <c r="AM76">
        <v>11.14</v>
      </c>
      <c r="AN76">
        <v>0.38</v>
      </c>
      <c r="AO76">
        <v>9.27</v>
      </c>
      <c r="AP76">
        <v>11.33</v>
      </c>
      <c r="AQ76">
        <v>68.16</v>
      </c>
      <c r="AR76">
        <v>37.159999999999997</v>
      </c>
      <c r="AS76">
        <v>23.45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4.1500000000000004</v>
      </c>
      <c r="AZ76">
        <v>5.15</v>
      </c>
      <c r="BA76">
        <v>3.4</v>
      </c>
      <c r="BB76">
        <v>2.1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2761.6199999999994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656.62</v>
      </c>
      <c r="L77">
        <v>387.55</v>
      </c>
      <c r="M77">
        <v>91.02</v>
      </c>
      <c r="N77">
        <v>117.05</v>
      </c>
      <c r="O77">
        <v>122.71</v>
      </c>
      <c r="P77">
        <v>94.9</v>
      </c>
      <c r="Q77">
        <v>19.77</v>
      </c>
      <c r="R77">
        <v>40.15</v>
      </c>
      <c r="S77">
        <v>25.39</v>
      </c>
      <c r="T77">
        <v>0.86</v>
      </c>
      <c r="U77">
        <v>389.49</v>
      </c>
      <c r="V77">
        <v>8.68</v>
      </c>
      <c r="W77">
        <v>33.51</v>
      </c>
      <c r="X77">
        <v>133.16</v>
      </c>
      <c r="Y77">
        <v>0</v>
      </c>
      <c r="Z77">
        <v>0</v>
      </c>
      <c r="AA77">
        <v>40.54</v>
      </c>
      <c r="AB77">
        <v>42.53</v>
      </c>
      <c r="AC77">
        <v>30.85</v>
      </c>
      <c r="AD77">
        <v>0</v>
      </c>
      <c r="AE77">
        <v>35.39</v>
      </c>
      <c r="AF77">
        <v>37.159999999999997</v>
      </c>
      <c r="AG77">
        <v>43.14</v>
      </c>
      <c r="AH77">
        <v>160.69999999999999</v>
      </c>
      <c r="AI77">
        <v>51.35</v>
      </c>
      <c r="AJ77">
        <v>0</v>
      </c>
      <c r="AK77">
        <v>58.21</v>
      </c>
      <c r="AL77">
        <v>64.260000000000005</v>
      </c>
      <c r="AM77">
        <v>11.14</v>
      </c>
      <c r="AN77">
        <v>0.38</v>
      </c>
      <c r="AO77">
        <v>9.9</v>
      </c>
      <c r="AP77">
        <v>11.33</v>
      </c>
      <c r="AQ77">
        <v>68.16</v>
      </c>
      <c r="AR77">
        <v>37.159999999999997</v>
      </c>
      <c r="AS77">
        <v>25.58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4.1500000000000004</v>
      </c>
      <c r="AZ77">
        <v>5.15</v>
      </c>
      <c r="BA77">
        <v>3.4</v>
      </c>
      <c r="BB77">
        <v>2.1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2882.6699999999996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656.62</v>
      </c>
      <c r="L78">
        <v>388.96</v>
      </c>
      <c r="M78">
        <v>91.02</v>
      </c>
      <c r="N78">
        <v>117.05</v>
      </c>
      <c r="O78">
        <v>122.71</v>
      </c>
      <c r="P78">
        <v>94.9</v>
      </c>
      <c r="Q78">
        <v>19.77</v>
      </c>
      <c r="R78">
        <v>40.17</v>
      </c>
      <c r="S78">
        <v>25.39</v>
      </c>
      <c r="T78">
        <v>0.86</v>
      </c>
      <c r="U78">
        <v>389.49</v>
      </c>
      <c r="V78">
        <v>8.68</v>
      </c>
      <c r="W78">
        <v>33.51</v>
      </c>
      <c r="X78">
        <v>133.16</v>
      </c>
      <c r="Y78">
        <v>0</v>
      </c>
      <c r="Z78">
        <v>0</v>
      </c>
      <c r="AA78">
        <v>40.54</v>
      </c>
      <c r="AB78">
        <v>43.9</v>
      </c>
      <c r="AC78">
        <v>32.450000000000003</v>
      </c>
      <c r="AD78">
        <v>0</v>
      </c>
      <c r="AE78">
        <v>35.39</v>
      </c>
      <c r="AF78">
        <v>40.880000000000003</v>
      </c>
      <c r="AG78">
        <v>43.14</v>
      </c>
      <c r="AH78">
        <v>162.19999999999999</v>
      </c>
      <c r="AI78">
        <v>51.35</v>
      </c>
      <c r="AJ78">
        <v>0</v>
      </c>
      <c r="AK78">
        <v>58.21</v>
      </c>
      <c r="AL78">
        <v>64.260000000000005</v>
      </c>
      <c r="AM78">
        <v>16.7</v>
      </c>
      <c r="AN78">
        <v>0.38</v>
      </c>
      <c r="AO78">
        <v>9.9</v>
      </c>
      <c r="AP78">
        <v>12.19</v>
      </c>
      <c r="AQ78">
        <v>68.16</v>
      </c>
      <c r="AR78">
        <v>37.159999999999997</v>
      </c>
      <c r="AS78">
        <v>25.58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4.1500000000000004</v>
      </c>
      <c r="AZ78">
        <v>5.15</v>
      </c>
      <c r="BA78">
        <v>3.48</v>
      </c>
      <c r="BB78">
        <v>2.1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2898.7899999999995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656.62</v>
      </c>
      <c r="L79">
        <v>388.96</v>
      </c>
      <c r="M79">
        <v>91.02</v>
      </c>
      <c r="N79">
        <v>117.05</v>
      </c>
      <c r="O79">
        <v>122.71</v>
      </c>
      <c r="P79">
        <v>94.9</v>
      </c>
      <c r="Q79">
        <v>19.77</v>
      </c>
      <c r="R79">
        <v>40.17</v>
      </c>
      <c r="S79">
        <v>25.39</v>
      </c>
      <c r="T79">
        <v>0.86</v>
      </c>
      <c r="U79">
        <v>389.49</v>
      </c>
      <c r="V79">
        <v>8.68</v>
      </c>
      <c r="W79">
        <v>33.51</v>
      </c>
      <c r="X79">
        <v>133.16</v>
      </c>
      <c r="Y79">
        <v>0</v>
      </c>
      <c r="Z79">
        <v>0</v>
      </c>
      <c r="AA79">
        <v>40.54</v>
      </c>
      <c r="AB79">
        <v>43.9</v>
      </c>
      <c r="AC79">
        <v>32.450000000000003</v>
      </c>
      <c r="AD79">
        <v>0</v>
      </c>
      <c r="AE79">
        <v>35.39</v>
      </c>
      <c r="AF79">
        <v>40.880000000000003</v>
      </c>
      <c r="AG79">
        <v>43.14</v>
      </c>
      <c r="AH79">
        <v>162.19999999999999</v>
      </c>
      <c r="AI79">
        <v>51.35</v>
      </c>
      <c r="AJ79">
        <v>0</v>
      </c>
      <c r="AK79">
        <v>58.21</v>
      </c>
      <c r="AL79">
        <v>64.260000000000005</v>
      </c>
      <c r="AM79">
        <v>16.7</v>
      </c>
      <c r="AN79">
        <v>0.34</v>
      </c>
      <c r="AO79">
        <v>8.91</v>
      </c>
      <c r="AP79">
        <v>12.19</v>
      </c>
      <c r="AQ79">
        <v>68.16</v>
      </c>
      <c r="AR79">
        <v>37.159999999999997</v>
      </c>
      <c r="AS79">
        <v>25.58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4.1500000000000004</v>
      </c>
      <c r="AZ79">
        <v>5.15</v>
      </c>
      <c r="BA79">
        <v>3.48</v>
      </c>
      <c r="BB79">
        <v>2.1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2897.7599999999993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656.62</v>
      </c>
      <c r="L80">
        <v>388.96</v>
      </c>
      <c r="M80">
        <v>91.02</v>
      </c>
      <c r="N80">
        <v>117.05</v>
      </c>
      <c r="O80">
        <v>122.71</v>
      </c>
      <c r="P80">
        <v>94.9</v>
      </c>
      <c r="Q80">
        <v>19.77</v>
      </c>
      <c r="R80">
        <v>40.17</v>
      </c>
      <c r="S80">
        <v>25.39</v>
      </c>
      <c r="T80">
        <v>0.86</v>
      </c>
      <c r="U80">
        <v>389.49</v>
      </c>
      <c r="V80">
        <v>8.68</v>
      </c>
      <c r="W80">
        <v>33.51</v>
      </c>
      <c r="X80">
        <v>133.16</v>
      </c>
      <c r="Y80">
        <v>0</v>
      </c>
      <c r="Z80">
        <v>0</v>
      </c>
      <c r="AA80">
        <v>40.54</v>
      </c>
      <c r="AB80">
        <v>43.9</v>
      </c>
      <c r="AC80">
        <v>32.450000000000003</v>
      </c>
      <c r="AD80">
        <v>0</v>
      </c>
      <c r="AE80">
        <v>35.39</v>
      </c>
      <c r="AF80">
        <v>40.880000000000003</v>
      </c>
      <c r="AG80">
        <v>43.14</v>
      </c>
      <c r="AH80">
        <v>162.19999999999999</v>
      </c>
      <c r="AI80">
        <v>51.35</v>
      </c>
      <c r="AJ80">
        <v>0</v>
      </c>
      <c r="AK80">
        <v>58.21</v>
      </c>
      <c r="AL80">
        <v>64.260000000000005</v>
      </c>
      <c r="AM80">
        <v>16.7</v>
      </c>
      <c r="AN80">
        <v>0.34</v>
      </c>
      <c r="AO80">
        <v>8.91</v>
      </c>
      <c r="AP80">
        <v>12.19</v>
      </c>
      <c r="AQ80">
        <v>68.16</v>
      </c>
      <c r="AR80">
        <v>37.159999999999997</v>
      </c>
      <c r="AS80">
        <v>25.58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4.1500000000000004</v>
      </c>
      <c r="AZ80">
        <v>5.15</v>
      </c>
      <c r="BA80">
        <v>3.48</v>
      </c>
      <c r="BB80">
        <v>2.1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2897.7599999999993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656.62</v>
      </c>
      <c r="L81">
        <v>388.96</v>
      </c>
      <c r="M81">
        <v>91.02</v>
      </c>
      <c r="N81">
        <v>117.05</v>
      </c>
      <c r="O81">
        <v>122.71</v>
      </c>
      <c r="P81">
        <v>94.9</v>
      </c>
      <c r="Q81">
        <v>19.77</v>
      </c>
      <c r="R81">
        <v>40.17</v>
      </c>
      <c r="S81">
        <v>25.39</v>
      </c>
      <c r="T81">
        <v>0.86</v>
      </c>
      <c r="U81">
        <v>389.49</v>
      </c>
      <c r="V81">
        <v>8.68</v>
      </c>
      <c r="W81">
        <v>33.51</v>
      </c>
      <c r="X81">
        <v>133.16</v>
      </c>
      <c r="Y81">
        <v>0</v>
      </c>
      <c r="Z81">
        <v>0</v>
      </c>
      <c r="AA81">
        <v>40.54</v>
      </c>
      <c r="AB81">
        <v>43.9</v>
      </c>
      <c r="AC81">
        <v>32.450000000000003</v>
      </c>
      <c r="AD81">
        <v>0</v>
      </c>
      <c r="AE81">
        <v>35.39</v>
      </c>
      <c r="AF81">
        <v>40.880000000000003</v>
      </c>
      <c r="AG81">
        <v>43.14</v>
      </c>
      <c r="AH81">
        <v>162.19999999999999</v>
      </c>
      <c r="AI81">
        <v>51.35</v>
      </c>
      <c r="AJ81">
        <v>0</v>
      </c>
      <c r="AK81">
        <v>58.21</v>
      </c>
      <c r="AL81">
        <v>64.260000000000005</v>
      </c>
      <c r="AM81">
        <v>11.14</v>
      </c>
      <c r="AN81">
        <v>0.34</v>
      </c>
      <c r="AO81">
        <v>9.0500000000000007</v>
      </c>
      <c r="AP81">
        <v>12.19</v>
      </c>
      <c r="AQ81">
        <v>68.16</v>
      </c>
      <c r="AR81">
        <v>37.159999999999997</v>
      </c>
      <c r="AS81">
        <v>25.58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4.1500000000000004</v>
      </c>
      <c r="AZ81">
        <v>5.15</v>
      </c>
      <c r="BA81">
        <v>3.48</v>
      </c>
      <c r="BB81">
        <v>2.1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2892.3399999999997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656.62</v>
      </c>
      <c r="L82">
        <v>388.96</v>
      </c>
      <c r="M82">
        <v>91.02</v>
      </c>
      <c r="N82">
        <v>117.05</v>
      </c>
      <c r="O82">
        <v>122.71</v>
      </c>
      <c r="P82">
        <v>94.9</v>
      </c>
      <c r="Q82">
        <v>19.77</v>
      </c>
      <c r="R82">
        <v>40.17</v>
      </c>
      <c r="S82">
        <v>25.39</v>
      </c>
      <c r="T82">
        <v>0.86</v>
      </c>
      <c r="U82">
        <v>389.49</v>
      </c>
      <c r="V82">
        <v>8.68</v>
      </c>
      <c r="W82">
        <v>33.51</v>
      </c>
      <c r="X82">
        <v>133.16</v>
      </c>
      <c r="Y82">
        <v>0</v>
      </c>
      <c r="Z82">
        <v>0</v>
      </c>
      <c r="AA82">
        <v>40.54</v>
      </c>
      <c r="AB82">
        <v>43.9</v>
      </c>
      <c r="AC82">
        <v>32.450000000000003</v>
      </c>
      <c r="AD82">
        <v>0</v>
      </c>
      <c r="AE82">
        <v>35.39</v>
      </c>
      <c r="AF82">
        <v>40.880000000000003</v>
      </c>
      <c r="AG82">
        <v>43.14</v>
      </c>
      <c r="AH82">
        <v>162.19999999999999</v>
      </c>
      <c r="AI82">
        <v>6.76</v>
      </c>
      <c r="AJ82">
        <v>0</v>
      </c>
      <c r="AK82">
        <v>58.21</v>
      </c>
      <c r="AL82">
        <v>64.260000000000005</v>
      </c>
      <c r="AM82">
        <v>11.14</v>
      </c>
      <c r="AN82">
        <v>0.34</v>
      </c>
      <c r="AO82">
        <v>9.27</v>
      </c>
      <c r="AP82">
        <v>12.19</v>
      </c>
      <c r="AQ82">
        <v>68.16</v>
      </c>
      <c r="AR82">
        <v>37.159999999999997</v>
      </c>
      <c r="AS82">
        <v>25.58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4.1500000000000004</v>
      </c>
      <c r="AZ82">
        <v>5.15</v>
      </c>
      <c r="BA82">
        <v>3.48</v>
      </c>
      <c r="BB82">
        <v>2.1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2847.97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656.62</v>
      </c>
      <c r="L83">
        <v>388.96</v>
      </c>
      <c r="M83">
        <v>91.02</v>
      </c>
      <c r="N83">
        <v>117.05</v>
      </c>
      <c r="O83">
        <v>122.71</v>
      </c>
      <c r="P83">
        <v>94.9</v>
      </c>
      <c r="Q83">
        <v>19.77</v>
      </c>
      <c r="R83">
        <v>40.17</v>
      </c>
      <c r="S83">
        <v>25.39</v>
      </c>
      <c r="T83">
        <v>0.86</v>
      </c>
      <c r="U83">
        <v>389.49</v>
      </c>
      <c r="V83">
        <v>8.68</v>
      </c>
      <c r="W83">
        <v>33.51</v>
      </c>
      <c r="X83">
        <v>133.16</v>
      </c>
      <c r="Y83">
        <v>0</v>
      </c>
      <c r="Z83">
        <v>0</v>
      </c>
      <c r="AA83">
        <v>40.54</v>
      </c>
      <c r="AB83">
        <v>43.9</v>
      </c>
      <c r="AC83">
        <v>32.450000000000003</v>
      </c>
      <c r="AD83">
        <v>0</v>
      </c>
      <c r="AE83">
        <v>35.39</v>
      </c>
      <c r="AF83">
        <v>40.880000000000003</v>
      </c>
      <c r="AG83">
        <v>43.14</v>
      </c>
      <c r="AH83">
        <v>162.19999999999999</v>
      </c>
      <c r="AI83">
        <v>33.79</v>
      </c>
      <c r="AJ83">
        <v>0</v>
      </c>
      <c r="AK83">
        <v>58.21</v>
      </c>
      <c r="AL83">
        <v>64.260000000000005</v>
      </c>
      <c r="AM83">
        <v>11.14</v>
      </c>
      <c r="AN83">
        <v>0.34</v>
      </c>
      <c r="AO83">
        <v>9.67</v>
      </c>
      <c r="AP83">
        <v>12.19</v>
      </c>
      <c r="AQ83">
        <v>68.16</v>
      </c>
      <c r="AR83">
        <v>37.159999999999997</v>
      </c>
      <c r="AS83">
        <v>28.43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4.1500000000000004</v>
      </c>
      <c r="AZ83">
        <v>5.15</v>
      </c>
      <c r="BA83">
        <v>3.48</v>
      </c>
      <c r="BB83">
        <v>2.1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2878.2499999999995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656.62</v>
      </c>
      <c r="L84">
        <v>388.96</v>
      </c>
      <c r="M84">
        <v>91.02</v>
      </c>
      <c r="N84">
        <v>117.05</v>
      </c>
      <c r="O84">
        <v>122.71</v>
      </c>
      <c r="P84">
        <v>94.9</v>
      </c>
      <c r="Q84">
        <v>19.77</v>
      </c>
      <c r="R84">
        <v>40.17</v>
      </c>
      <c r="S84">
        <v>25.39</v>
      </c>
      <c r="T84">
        <v>0.86</v>
      </c>
      <c r="U84">
        <v>389.49</v>
      </c>
      <c r="V84">
        <v>8.68</v>
      </c>
      <c r="W84">
        <v>33.51</v>
      </c>
      <c r="X84">
        <v>133.16</v>
      </c>
      <c r="Y84">
        <v>0</v>
      </c>
      <c r="Z84">
        <v>0</v>
      </c>
      <c r="AA84">
        <v>40.54</v>
      </c>
      <c r="AB84">
        <v>43.9</v>
      </c>
      <c r="AC84">
        <v>32.450000000000003</v>
      </c>
      <c r="AD84">
        <v>0</v>
      </c>
      <c r="AE84">
        <v>35.39</v>
      </c>
      <c r="AF84">
        <v>40.880000000000003</v>
      </c>
      <c r="AG84">
        <v>43.14</v>
      </c>
      <c r="AH84">
        <v>162.19999999999999</v>
      </c>
      <c r="AI84">
        <v>33.79</v>
      </c>
      <c r="AJ84">
        <v>0</v>
      </c>
      <c r="AK84">
        <v>58.21</v>
      </c>
      <c r="AL84">
        <v>64.260000000000005</v>
      </c>
      <c r="AM84">
        <v>11.14</v>
      </c>
      <c r="AN84">
        <v>0.34</v>
      </c>
      <c r="AO84">
        <v>9.9</v>
      </c>
      <c r="AP84">
        <v>12.19</v>
      </c>
      <c r="AQ84">
        <v>68.16</v>
      </c>
      <c r="AR84">
        <v>37.159999999999997</v>
      </c>
      <c r="AS84">
        <v>28.43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4.1500000000000004</v>
      </c>
      <c r="AZ84">
        <v>5.15</v>
      </c>
      <c r="BA84">
        <v>3.48</v>
      </c>
      <c r="BB84">
        <v>2.1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2878.4799999999996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656.62</v>
      </c>
      <c r="L85">
        <v>388.96</v>
      </c>
      <c r="M85">
        <v>91.02</v>
      </c>
      <c r="N85">
        <v>117.05</v>
      </c>
      <c r="O85">
        <v>122.71</v>
      </c>
      <c r="P85">
        <v>94.9</v>
      </c>
      <c r="Q85">
        <v>19.77</v>
      </c>
      <c r="R85">
        <v>40.17</v>
      </c>
      <c r="S85">
        <v>25.39</v>
      </c>
      <c r="T85">
        <v>0.86</v>
      </c>
      <c r="U85">
        <v>389.49</v>
      </c>
      <c r="V85">
        <v>8.68</v>
      </c>
      <c r="W85">
        <v>33.51</v>
      </c>
      <c r="X85">
        <v>133.16</v>
      </c>
      <c r="Y85">
        <v>0</v>
      </c>
      <c r="Z85">
        <v>0</v>
      </c>
      <c r="AA85">
        <v>40.54</v>
      </c>
      <c r="AB85">
        <v>43.9</v>
      </c>
      <c r="AC85">
        <v>32.450000000000003</v>
      </c>
      <c r="AD85">
        <v>0</v>
      </c>
      <c r="AE85">
        <v>35.39</v>
      </c>
      <c r="AF85">
        <v>40.880000000000003</v>
      </c>
      <c r="AG85">
        <v>43.14</v>
      </c>
      <c r="AH85">
        <v>162.19999999999999</v>
      </c>
      <c r="AI85">
        <v>33.79</v>
      </c>
      <c r="AJ85">
        <v>0</v>
      </c>
      <c r="AK85">
        <v>58.21</v>
      </c>
      <c r="AL85">
        <v>64.260000000000005</v>
      </c>
      <c r="AM85">
        <v>14.1</v>
      </c>
      <c r="AN85">
        <v>0.34</v>
      </c>
      <c r="AO85">
        <v>8.35</v>
      </c>
      <c r="AP85">
        <v>12.19</v>
      </c>
      <c r="AQ85">
        <v>68.16</v>
      </c>
      <c r="AR85">
        <v>37.159999999999997</v>
      </c>
      <c r="AS85">
        <v>28.43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4.1500000000000004</v>
      </c>
      <c r="AZ85">
        <v>5.15</v>
      </c>
      <c r="BA85">
        <v>3.48</v>
      </c>
      <c r="BB85">
        <v>2.1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2879.8899999999994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656.62</v>
      </c>
      <c r="L86">
        <v>388.96</v>
      </c>
      <c r="M86">
        <v>91.02</v>
      </c>
      <c r="N86">
        <v>117.05</v>
      </c>
      <c r="O86">
        <v>122.71</v>
      </c>
      <c r="P86">
        <v>94.9</v>
      </c>
      <c r="Q86">
        <v>19.77</v>
      </c>
      <c r="R86">
        <v>40.17</v>
      </c>
      <c r="S86">
        <v>25.39</v>
      </c>
      <c r="T86">
        <v>0.86</v>
      </c>
      <c r="U86">
        <v>389.49</v>
      </c>
      <c r="V86">
        <v>8.68</v>
      </c>
      <c r="W86">
        <v>33.51</v>
      </c>
      <c r="X86">
        <v>133.16</v>
      </c>
      <c r="Y86">
        <v>0</v>
      </c>
      <c r="Z86">
        <v>0</v>
      </c>
      <c r="AA86">
        <v>40.54</v>
      </c>
      <c r="AB86">
        <v>42.53</v>
      </c>
      <c r="AC86">
        <v>30.85</v>
      </c>
      <c r="AD86">
        <v>0</v>
      </c>
      <c r="AE86">
        <v>35.39</v>
      </c>
      <c r="AF86">
        <v>37.159999999999997</v>
      </c>
      <c r="AG86">
        <v>43.14</v>
      </c>
      <c r="AH86">
        <v>160.69999999999999</v>
      </c>
      <c r="AI86">
        <v>33.79</v>
      </c>
      <c r="AJ86">
        <v>0</v>
      </c>
      <c r="AK86">
        <v>58.21</v>
      </c>
      <c r="AL86">
        <v>64.260000000000005</v>
      </c>
      <c r="AM86">
        <v>14.1</v>
      </c>
      <c r="AN86">
        <v>0.34</v>
      </c>
      <c r="AO86">
        <v>8.35</v>
      </c>
      <c r="AP86">
        <v>11.33</v>
      </c>
      <c r="AQ86">
        <v>68.16</v>
      </c>
      <c r="AR86">
        <v>37.159999999999997</v>
      </c>
      <c r="AS86">
        <v>28.43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4.1500000000000004</v>
      </c>
      <c r="AZ86">
        <v>5.15</v>
      </c>
      <c r="BA86">
        <v>3.4</v>
      </c>
      <c r="BB86">
        <v>2.1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2870.7599999999993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656.62</v>
      </c>
      <c r="L87">
        <v>388.96</v>
      </c>
      <c r="M87">
        <v>91.02</v>
      </c>
      <c r="N87">
        <v>117.05</v>
      </c>
      <c r="O87">
        <v>122.71</v>
      </c>
      <c r="P87">
        <v>94.9</v>
      </c>
      <c r="Q87">
        <v>19.77</v>
      </c>
      <c r="R87">
        <v>19.91</v>
      </c>
      <c r="S87">
        <v>25.39</v>
      </c>
      <c r="T87">
        <v>0.86</v>
      </c>
      <c r="U87">
        <v>389.49</v>
      </c>
      <c r="V87">
        <v>8.68</v>
      </c>
      <c r="W87">
        <v>33.51</v>
      </c>
      <c r="X87">
        <v>133.16</v>
      </c>
      <c r="Y87">
        <v>0</v>
      </c>
      <c r="Z87">
        <v>0</v>
      </c>
      <c r="AA87">
        <v>40.54</v>
      </c>
      <c r="AB87">
        <v>42.53</v>
      </c>
      <c r="AC87">
        <v>30.85</v>
      </c>
      <c r="AD87">
        <v>0</v>
      </c>
      <c r="AE87">
        <v>35.39</v>
      </c>
      <c r="AF87">
        <v>37.159999999999997</v>
      </c>
      <c r="AG87">
        <v>43.14</v>
      </c>
      <c r="AH87">
        <v>160.69999999999999</v>
      </c>
      <c r="AI87">
        <v>47.31</v>
      </c>
      <c r="AJ87">
        <v>0</v>
      </c>
      <c r="AK87">
        <v>58.21</v>
      </c>
      <c r="AL87">
        <v>64.260000000000005</v>
      </c>
      <c r="AM87">
        <v>14.1</v>
      </c>
      <c r="AN87">
        <v>0.34</v>
      </c>
      <c r="AO87">
        <v>8.48</v>
      </c>
      <c r="AP87">
        <v>11.33</v>
      </c>
      <c r="AQ87">
        <v>68.16</v>
      </c>
      <c r="AR87">
        <v>37.159999999999997</v>
      </c>
      <c r="AS87">
        <v>28.43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4.1500000000000004</v>
      </c>
      <c r="AZ87">
        <v>5.15</v>
      </c>
      <c r="BA87">
        <v>3.4</v>
      </c>
      <c r="BB87">
        <v>2.1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2864.1499999999996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656.62</v>
      </c>
      <c r="L88">
        <v>388.96</v>
      </c>
      <c r="M88">
        <v>91.02</v>
      </c>
      <c r="N88">
        <v>117.05</v>
      </c>
      <c r="O88">
        <v>122.71</v>
      </c>
      <c r="P88">
        <v>94.9</v>
      </c>
      <c r="Q88">
        <v>19.77</v>
      </c>
      <c r="R88">
        <v>19.91</v>
      </c>
      <c r="S88">
        <v>25.39</v>
      </c>
      <c r="T88">
        <v>0.86</v>
      </c>
      <c r="U88">
        <v>389.49</v>
      </c>
      <c r="V88">
        <v>8.68</v>
      </c>
      <c r="W88">
        <v>33.51</v>
      </c>
      <c r="X88">
        <v>133.16</v>
      </c>
      <c r="Y88">
        <v>0</v>
      </c>
      <c r="Z88">
        <v>0</v>
      </c>
      <c r="AA88">
        <v>40.54</v>
      </c>
      <c r="AB88">
        <v>42.53</v>
      </c>
      <c r="AC88">
        <v>30.85</v>
      </c>
      <c r="AD88">
        <v>0</v>
      </c>
      <c r="AE88">
        <v>35.39</v>
      </c>
      <c r="AF88">
        <v>37.159999999999997</v>
      </c>
      <c r="AG88">
        <v>43.14</v>
      </c>
      <c r="AH88">
        <v>160.69999999999999</v>
      </c>
      <c r="AI88">
        <v>47.31</v>
      </c>
      <c r="AJ88">
        <v>0</v>
      </c>
      <c r="AK88">
        <v>58.21</v>
      </c>
      <c r="AL88">
        <v>64.260000000000005</v>
      </c>
      <c r="AM88">
        <v>14.1</v>
      </c>
      <c r="AN88">
        <v>0.34</v>
      </c>
      <c r="AO88">
        <v>8.48</v>
      </c>
      <c r="AP88">
        <v>11.33</v>
      </c>
      <c r="AQ88">
        <v>68.16</v>
      </c>
      <c r="AR88">
        <v>37.159999999999997</v>
      </c>
      <c r="AS88">
        <v>28.43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4.1500000000000004</v>
      </c>
      <c r="AZ88">
        <v>5.15</v>
      </c>
      <c r="BA88">
        <v>3.4</v>
      </c>
      <c r="BB88">
        <v>2.1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2864.1499999999996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656.62</v>
      </c>
      <c r="L89">
        <v>388.96</v>
      </c>
      <c r="M89">
        <v>91.02</v>
      </c>
      <c r="N89">
        <v>117.05</v>
      </c>
      <c r="O89">
        <v>122.71</v>
      </c>
      <c r="P89">
        <v>94.9</v>
      </c>
      <c r="Q89">
        <v>19.77</v>
      </c>
      <c r="R89">
        <v>19.91</v>
      </c>
      <c r="S89">
        <v>25.39</v>
      </c>
      <c r="T89">
        <v>0.86</v>
      </c>
      <c r="U89">
        <v>389.49</v>
      </c>
      <c r="V89">
        <v>8.68</v>
      </c>
      <c r="W89">
        <v>33.51</v>
      </c>
      <c r="X89">
        <v>133.16</v>
      </c>
      <c r="Y89">
        <v>0</v>
      </c>
      <c r="Z89">
        <v>0</v>
      </c>
      <c r="AA89">
        <v>40.54</v>
      </c>
      <c r="AB89">
        <v>42.53</v>
      </c>
      <c r="AC89">
        <v>30.85</v>
      </c>
      <c r="AD89">
        <v>0</v>
      </c>
      <c r="AE89">
        <v>35.39</v>
      </c>
      <c r="AF89">
        <v>37.159999999999997</v>
      </c>
      <c r="AG89">
        <v>43.14</v>
      </c>
      <c r="AH89">
        <v>160.69999999999999</v>
      </c>
      <c r="AI89">
        <v>47.31</v>
      </c>
      <c r="AJ89">
        <v>0</v>
      </c>
      <c r="AK89">
        <v>58.21</v>
      </c>
      <c r="AL89">
        <v>64.260000000000005</v>
      </c>
      <c r="AM89">
        <v>14.1</v>
      </c>
      <c r="AN89">
        <v>0.34</v>
      </c>
      <c r="AO89">
        <v>8.76</v>
      </c>
      <c r="AP89">
        <v>11.33</v>
      </c>
      <c r="AQ89">
        <v>68.16</v>
      </c>
      <c r="AR89">
        <v>37.159999999999997</v>
      </c>
      <c r="AS89">
        <v>26.29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4.1500000000000004</v>
      </c>
      <c r="AZ89">
        <v>5.15</v>
      </c>
      <c r="BA89">
        <v>3.4</v>
      </c>
      <c r="BB89">
        <v>2.1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2862.29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656.62</v>
      </c>
      <c r="L90">
        <v>388.96</v>
      </c>
      <c r="M90">
        <v>91.02</v>
      </c>
      <c r="N90">
        <v>117.05</v>
      </c>
      <c r="O90">
        <v>122.71</v>
      </c>
      <c r="P90">
        <v>94.9</v>
      </c>
      <c r="Q90">
        <v>19.77</v>
      </c>
      <c r="R90">
        <v>19.91</v>
      </c>
      <c r="S90">
        <v>25.39</v>
      </c>
      <c r="T90">
        <v>0.86</v>
      </c>
      <c r="U90">
        <v>389.49</v>
      </c>
      <c r="V90">
        <v>8.68</v>
      </c>
      <c r="W90">
        <v>33.51</v>
      </c>
      <c r="X90">
        <v>133.16</v>
      </c>
      <c r="Y90">
        <v>0</v>
      </c>
      <c r="Z90">
        <v>0</v>
      </c>
      <c r="AA90">
        <v>40.54</v>
      </c>
      <c r="AB90">
        <v>43.9</v>
      </c>
      <c r="AC90">
        <v>32.450000000000003</v>
      </c>
      <c r="AD90">
        <v>0</v>
      </c>
      <c r="AE90">
        <v>35.39</v>
      </c>
      <c r="AF90">
        <v>40.880000000000003</v>
      </c>
      <c r="AG90">
        <v>43.14</v>
      </c>
      <c r="AH90">
        <v>162.19999999999999</v>
      </c>
      <c r="AI90">
        <v>47.31</v>
      </c>
      <c r="AJ90">
        <v>0</v>
      </c>
      <c r="AK90">
        <v>58.21</v>
      </c>
      <c r="AL90">
        <v>64.260000000000005</v>
      </c>
      <c r="AM90">
        <v>14.1</v>
      </c>
      <c r="AN90">
        <v>0.34</v>
      </c>
      <c r="AO90">
        <v>8.91</v>
      </c>
      <c r="AP90">
        <v>12.19</v>
      </c>
      <c r="AQ90">
        <v>68.16</v>
      </c>
      <c r="AR90">
        <v>37.159999999999997</v>
      </c>
      <c r="AS90">
        <v>26.29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4.1500000000000004</v>
      </c>
      <c r="AZ90">
        <v>5.15</v>
      </c>
      <c r="BA90">
        <v>3.48</v>
      </c>
      <c r="BB90">
        <v>2.1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2871.5699999999997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656.62</v>
      </c>
      <c r="L91">
        <v>388.96</v>
      </c>
      <c r="M91">
        <v>91.02</v>
      </c>
      <c r="N91">
        <v>117.05</v>
      </c>
      <c r="O91">
        <v>122.71</v>
      </c>
      <c r="P91">
        <v>94.9</v>
      </c>
      <c r="Q91">
        <v>16.79</v>
      </c>
      <c r="R91">
        <v>19.91</v>
      </c>
      <c r="S91">
        <v>25.39</v>
      </c>
      <c r="T91">
        <v>0.86</v>
      </c>
      <c r="U91">
        <v>389.49</v>
      </c>
      <c r="V91">
        <v>9.2200000000000006</v>
      </c>
      <c r="W91">
        <v>33.51</v>
      </c>
      <c r="X91">
        <v>133.16</v>
      </c>
      <c r="Y91">
        <v>0</v>
      </c>
      <c r="Z91">
        <v>0</v>
      </c>
      <c r="AA91">
        <v>40.54</v>
      </c>
      <c r="AB91">
        <v>43.9</v>
      </c>
      <c r="AC91">
        <v>32.450000000000003</v>
      </c>
      <c r="AD91">
        <v>0</v>
      </c>
      <c r="AE91">
        <v>35.39</v>
      </c>
      <c r="AF91">
        <v>40.880000000000003</v>
      </c>
      <c r="AG91">
        <v>43.14</v>
      </c>
      <c r="AH91">
        <v>162.19999999999999</v>
      </c>
      <c r="AI91">
        <v>29.74</v>
      </c>
      <c r="AJ91">
        <v>0</v>
      </c>
      <c r="AK91">
        <v>58.21</v>
      </c>
      <c r="AL91">
        <v>64.260000000000005</v>
      </c>
      <c r="AM91">
        <v>14.1</v>
      </c>
      <c r="AN91">
        <v>0.34</v>
      </c>
      <c r="AO91">
        <v>9.75</v>
      </c>
      <c r="AP91">
        <v>12.19</v>
      </c>
      <c r="AQ91">
        <v>68.16</v>
      </c>
      <c r="AR91">
        <v>38.229999999999997</v>
      </c>
      <c r="AS91">
        <v>26.29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4.1500000000000004</v>
      </c>
      <c r="AZ91">
        <v>5.15</v>
      </c>
      <c r="BA91">
        <v>3.48</v>
      </c>
      <c r="BB91">
        <v>2.1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2853.47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656.62</v>
      </c>
      <c r="L92">
        <v>388.96</v>
      </c>
      <c r="M92">
        <v>91.02</v>
      </c>
      <c r="N92">
        <v>117.05</v>
      </c>
      <c r="O92">
        <v>122.71</v>
      </c>
      <c r="P92">
        <v>94.9</v>
      </c>
      <c r="Q92">
        <v>16.79</v>
      </c>
      <c r="R92">
        <v>19.91</v>
      </c>
      <c r="S92">
        <v>25.39</v>
      </c>
      <c r="T92">
        <v>0.86</v>
      </c>
      <c r="U92">
        <v>389.49</v>
      </c>
      <c r="V92">
        <v>9.9</v>
      </c>
      <c r="W92">
        <v>33.51</v>
      </c>
      <c r="X92">
        <v>133.16</v>
      </c>
      <c r="Y92">
        <v>0</v>
      </c>
      <c r="Z92">
        <v>0</v>
      </c>
      <c r="AA92">
        <v>40.54</v>
      </c>
      <c r="AB92">
        <v>43.9</v>
      </c>
      <c r="AC92">
        <v>32.450000000000003</v>
      </c>
      <c r="AD92">
        <v>0</v>
      </c>
      <c r="AE92">
        <v>35.39</v>
      </c>
      <c r="AF92">
        <v>40.880000000000003</v>
      </c>
      <c r="AG92">
        <v>43.14</v>
      </c>
      <c r="AH92">
        <v>162.19999999999999</v>
      </c>
      <c r="AI92">
        <v>29.74</v>
      </c>
      <c r="AJ92">
        <v>0</v>
      </c>
      <c r="AK92">
        <v>58.21</v>
      </c>
      <c r="AL92">
        <v>64.260000000000005</v>
      </c>
      <c r="AM92">
        <v>14.1</v>
      </c>
      <c r="AN92">
        <v>0.34</v>
      </c>
      <c r="AO92">
        <v>9.75</v>
      </c>
      <c r="AP92">
        <v>12.19</v>
      </c>
      <c r="AQ92">
        <v>68.16</v>
      </c>
      <c r="AR92">
        <v>38.229999999999997</v>
      </c>
      <c r="AS92">
        <v>26.29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4.1500000000000004</v>
      </c>
      <c r="AZ92">
        <v>5.15</v>
      </c>
      <c r="BA92">
        <v>3.48</v>
      </c>
      <c r="BB92">
        <v>2.1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2854.1499999999996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656.62</v>
      </c>
      <c r="L93">
        <v>388.96</v>
      </c>
      <c r="M93">
        <v>91.02</v>
      </c>
      <c r="N93">
        <v>117.05</v>
      </c>
      <c r="O93">
        <v>122.71</v>
      </c>
      <c r="P93">
        <v>94.9</v>
      </c>
      <c r="Q93">
        <v>16.79</v>
      </c>
      <c r="R93">
        <v>19.91</v>
      </c>
      <c r="S93">
        <v>25.39</v>
      </c>
      <c r="T93">
        <v>0.86</v>
      </c>
      <c r="U93">
        <v>389.49</v>
      </c>
      <c r="V93">
        <v>10.57</v>
      </c>
      <c r="W93">
        <v>33.51</v>
      </c>
      <c r="X93">
        <v>133.16</v>
      </c>
      <c r="Y93">
        <v>0</v>
      </c>
      <c r="Z93">
        <v>0</v>
      </c>
      <c r="AA93">
        <v>40.54</v>
      </c>
      <c r="AB93">
        <v>43.9</v>
      </c>
      <c r="AC93">
        <v>32.450000000000003</v>
      </c>
      <c r="AD93">
        <v>0</v>
      </c>
      <c r="AE93">
        <v>35.39</v>
      </c>
      <c r="AF93">
        <v>40.880000000000003</v>
      </c>
      <c r="AG93">
        <v>43.14</v>
      </c>
      <c r="AH93">
        <v>162.19999999999999</v>
      </c>
      <c r="AI93">
        <v>33.79</v>
      </c>
      <c r="AJ93">
        <v>0</v>
      </c>
      <c r="AK93">
        <v>58.21</v>
      </c>
      <c r="AL93">
        <v>64.260000000000005</v>
      </c>
      <c r="AM93">
        <v>14.1</v>
      </c>
      <c r="AN93">
        <v>0</v>
      </c>
      <c r="AO93">
        <v>9.82</v>
      </c>
      <c r="AP93">
        <v>12.19</v>
      </c>
      <c r="AQ93">
        <v>68.16</v>
      </c>
      <c r="AR93">
        <v>38.229999999999997</v>
      </c>
      <c r="AS93">
        <v>26.29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4.1500000000000004</v>
      </c>
      <c r="AZ93">
        <v>5.15</v>
      </c>
      <c r="BA93">
        <v>3.48</v>
      </c>
      <c r="BB93">
        <v>2.1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2858.6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656.62</v>
      </c>
      <c r="L94">
        <v>388.96</v>
      </c>
      <c r="M94">
        <v>91.02</v>
      </c>
      <c r="N94">
        <v>117.05</v>
      </c>
      <c r="O94">
        <v>122.71</v>
      </c>
      <c r="P94">
        <v>94.9</v>
      </c>
      <c r="Q94">
        <v>16.79</v>
      </c>
      <c r="R94">
        <v>19.95</v>
      </c>
      <c r="S94">
        <v>25.39</v>
      </c>
      <c r="T94">
        <v>0.86</v>
      </c>
      <c r="U94">
        <v>389.49</v>
      </c>
      <c r="V94">
        <v>11.26</v>
      </c>
      <c r="W94">
        <v>33.51</v>
      </c>
      <c r="X94">
        <v>133.16</v>
      </c>
      <c r="Y94">
        <v>0</v>
      </c>
      <c r="Z94">
        <v>0</v>
      </c>
      <c r="AA94">
        <v>40.54</v>
      </c>
      <c r="AB94">
        <v>42.53</v>
      </c>
      <c r="AC94">
        <v>30.85</v>
      </c>
      <c r="AD94">
        <v>0</v>
      </c>
      <c r="AE94">
        <v>35.39</v>
      </c>
      <c r="AF94">
        <v>37.159999999999997</v>
      </c>
      <c r="AG94">
        <v>43.14</v>
      </c>
      <c r="AH94">
        <v>160.69999999999999</v>
      </c>
      <c r="AI94">
        <v>33.79</v>
      </c>
      <c r="AJ94">
        <v>0</v>
      </c>
      <c r="AK94">
        <v>58.21</v>
      </c>
      <c r="AL94">
        <v>64.260000000000005</v>
      </c>
      <c r="AM94">
        <v>11.14</v>
      </c>
      <c r="AN94">
        <v>0</v>
      </c>
      <c r="AO94">
        <v>9.9499999999999993</v>
      </c>
      <c r="AP94">
        <v>11.33</v>
      </c>
      <c r="AQ94">
        <v>68.16</v>
      </c>
      <c r="AR94">
        <v>38.229999999999997</v>
      </c>
      <c r="AS94">
        <v>26.29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2.1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2845.9899999999993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656.62</v>
      </c>
      <c r="L95">
        <v>388.96</v>
      </c>
      <c r="M95">
        <v>91.02</v>
      </c>
      <c r="N95">
        <v>117.05</v>
      </c>
      <c r="O95">
        <v>122.71</v>
      </c>
      <c r="P95">
        <v>94.9</v>
      </c>
      <c r="Q95">
        <v>16.79</v>
      </c>
      <c r="R95">
        <v>19.95</v>
      </c>
      <c r="S95">
        <v>25.39</v>
      </c>
      <c r="T95">
        <v>0.86</v>
      </c>
      <c r="U95">
        <v>389.49</v>
      </c>
      <c r="V95">
        <v>11.37</v>
      </c>
      <c r="W95">
        <v>33.51</v>
      </c>
      <c r="X95">
        <v>133.16</v>
      </c>
      <c r="Y95">
        <v>0</v>
      </c>
      <c r="Z95">
        <v>0</v>
      </c>
      <c r="AA95">
        <v>40.54</v>
      </c>
      <c r="AB95">
        <v>42.53</v>
      </c>
      <c r="AC95">
        <v>30.85</v>
      </c>
      <c r="AD95">
        <v>0</v>
      </c>
      <c r="AE95">
        <v>35.39</v>
      </c>
      <c r="AF95">
        <v>37.159999999999997</v>
      </c>
      <c r="AG95">
        <v>43.14</v>
      </c>
      <c r="AH95">
        <v>160.69999999999999</v>
      </c>
      <c r="AI95">
        <v>33.79</v>
      </c>
      <c r="AJ95">
        <v>0</v>
      </c>
      <c r="AK95">
        <v>58.21</v>
      </c>
      <c r="AL95">
        <v>64.260000000000005</v>
      </c>
      <c r="AM95">
        <v>11.14</v>
      </c>
      <c r="AN95">
        <v>0</v>
      </c>
      <c r="AO95">
        <v>10.09</v>
      </c>
      <c r="AP95">
        <v>11.33</v>
      </c>
      <c r="AQ95">
        <v>68.16</v>
      </c>
      <c r="AR95">
        <v>38.229999999999997</v>
      </c>
      <c r="AS95">
        <v>26.29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2.1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2846.2399999999993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656.68</v>
      </c>
      <c r="L96">
        <v>388.96</v>
      </c>
      <c r="M96">
        <v>91.02</v>
      </c>
      <c r="N96">
        <v>117.05</v>
      </c>
      <c r="O96">
        <v>122.71</v>
      </c>
      <c r="P96">
        <v>94.9</v>
      </c>
      <c r="Q96">
        <v>16.79</v>
      </c>
      <c r="R96">
        <v>19.95</v>
      </c>
      <c r="S96">
        <v>25.39</v>
      </c>
      <c r="T96">
        <v>0.86</v>
      </c>
      <c r="U96">
        <v>389.49</v>
      </c>
      <c r="V96">
        <v>11.37</v>
      </c>
      <c r="W96">
        <v>33.51</v>
      </c>
      <c r="X96">
        <v>133.16</v>
      </c>
      <c r="Y96">
        <v>0</v>
      </c>
      <c r="Z96">
        <v>0</v>
      </c>
      <c r="AA96">
        <v>40.54</v>
      </c>
      <c r="AB96">
        <v>42.53</v>
      </c>
      <c r="AC96">
        <v>30.85</v>
      </c>
      <c r="AD96">
        <v>0</v>
      </c>
      <c r="AE96">
        <v>35.39</v>
      </c>
      <c r="AF96">
        <v>37.159999999999997</v>
      </c>
      <c r="AG96">
        <v>43.14</v>
      </c>
      <c r="AH96">
        <v>160.69999999999999</v>
      </c>
      <c r="AI96">
        <v>33.79</v>
      </c>
      <c r="AJ96">
        <v>0</v>
      </c>
      <c r="AK96">
        <v>58.21</v>
      </c>
      <c r="AL96">
        <v>64.260000000000005</v>
      </c>
      <c r="AM96">
        <v>11.14</v>
      </c>
      <c r="AN96">
        <v>0</v>
      </c>
      <c r="AO96">
        <v>10.61</v>
      </c>
      <c r="AP96">
        <v>11.33</v>
      </c>
      <c r="AQ96">
        <v>68.16</v>
      </c>
      <c r="AR96">
        <v>38.229999999999997</v>
      </c>
      <c r="AS96">
        <v>26.29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2.1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2846.8199999999993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656.68</v>
      </c>
      <c r="L97">
        <v>388.96</v>
      </c>
      <c r="M97">
        <v>91.02</v>
      </c>
      <c r="N97">
        <v>117.05</v>
      </c>
      <c r="O97">
        <v>122.71</v>
      </c>
      <c r="P97">
        <v>94.9</v>
      </c>
      <c r="Q97">
        <v>16.79</v>
      </c>
      <c r="R97">
        <v>19.95</v>
      </c>
      <c r="S97">
        <v>25.39</v>
      </c>
      <c r="T97">
        <v>0.86</v>
      </c>
      <c r="U97">
        <v>389.49</v>
      </c>
      <c r="V97">
        <v>11.37</v>
      </c>
      <c r="W97">
        <v>33.51</v>
      </c>
      <c r="X97">
        <v>133.16</v>
      </c>
      <c r="Y97">
        <v>0</v>
      </c>
      <c r="Z97">
        <v>0</v>
      </c>
      <c r="AA97">
        <v>40.54</v>
      </c>
      <c r="AB97">
        <v>42.53</v>
      </c>
      <c r="AC97">
        <v>30.85</v>
      </c>
      <c r="AD97">
        <v>0</v>
      </c>
      <c r="AE97">
        <v>35.39</v>
      </c>
      <c r="AF97">
        <v>37.159999999999997</v>
      </c>
      <c r="AG97">
        <v>43.14</v>
      </c>
      <c r="AH97">
        <v>160.69999999999999</v>
      </c>
      <c r="AI97">
        <v>20.27</v>
      </c>
      <c r="AJ97">
        <v>0</v>
      </c>
      <c r="AK97">
        <v>58.21</v>
      </c>
      <c r="AL97">
        <v>64.260000000000005</v>
      </c>
      <c r="AM97">
        <v>11.14</v>
      </c>
      <c r="AN97">
        <v>0</v>
      </c>
      <c r="AO97">
        <v>10.09</v>
      </c>
      <c r="AP97">
        <v>11.33</v>
      </c>
      <c r="AQ97">
        <v>68.16</v>
      </c>
      <c r="AR97">
        <v>38.229999999999997</v>
      </c>
      <c r="AS97">
        <v>26.29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2.1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2832.7799999999993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656.68</v>
      </c>
      <c r="L98">
        <v>388.96</v>
      </c>
      <c r="M98">
        <v>91.02</v>
      </c>
      <c r="N98">
        <v>117.05</v>
      </c>
      <c r="O98">
        <v>122.71</v>
      </c>
      <c r="P98">
        <v>94.9</v>
      </c>
      <c r="Q98">
        <v>16.79</v>
      </c>
      <c r="R98">
        <v>19.95</v>
      </c>
      <c r="S98">
        <v>25.39</v>
      </c>
      <c r="T98">
        <v>0.86</v>
      </c>
      <c r="U98">
        <v>389.49</v>
      </c>
      <c r="V98">
        <v>11.37</v>
      </c>
      <c r="W98">
        <v>33.51</v>
      </c>
      <c r="X98">
        <v>133.16</v>
      </c>
      <c r="Y98">
        <v>0</v>
      </c>
      <c r="Z98">
        <v>0</v>
      </c>
      <c r="AA98">
        <v>40.54</v>
      </c>
      <c r="AB98">
        <v>42.53</v>
      </c>
      <c r="AC98">
        <v>30.85</v>
      </c>
      <c r="AD98">
        <v>0</v>
      </c>
      <c r="AE98">
        <v>35.39</v>
      </c>
      <c r="AF98">
        <v>37.159999999999997</v>
      </c>
      <c r="AG98">
        <v>43.14</v>
      </c>
      <c r="AH98">
        <v>160.69999999999999</v>
      </c>
      <c r="AI98">
        <v>20.27</v>
      </c>
      <c r="AJ98">
        <v>0</v>
      </c>
      <c r="AK98">
        <v>58.21</v>
      </c>
      <c r="AL98">
        <v>64.260000000000005</v>
      </c>
      <c r="AM98">
        <v>11.14</v>
      </c>
      <c r="AN98">
        <v>0</v>
      </c>
      <c r="AO98">
        <v>10.09</v>
      </c>
      <c r="AP98">
        <v>11.33</v>
      </c>
      <c r="AQ98">
        <v>68.16</v>
      </c>
      <c r="AR98">
        <v>38.229999999999997</v>
      </c>
      <c r="AS98">
        <v>26.29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2.1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2832.7799999999993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12.20278750000001</v>
      </c>
      <c r="L99">
        <f t="shared" si="2"/>
        <v>5.0591024999999963</v>
      </c>
      <c r="M99">
        <f t="shared" si="2"/>
        <v>1.8817675000000038</v>
      </c>
      <c r="N99">
        <f t="shared" si="2"/>
        <v>2.8091999999999975</v>
      </c>
      <c r="O99">
        <f t="shared" si="2"/>
        <v>2.9450399999999939</v>
      </c>
      <c r="P99">
        <f t="shared" si="2"/>
        <v>2.2892899999999954</v>
      </c>
      <c r="Q99">
        <f t="shared" si="2"/>
        <v>0.36819499999999988</v>
      </c>
      <c r="R99">
        <f t="shared" si="2"/>
        <v>0.69160749999999904</v>
      </c>
      <c r="S99">
        <f t="shared" si="2"/>
        <v>0.50576000000000021</v>
      </c>
      <c r="T99">
        <f t="shared" si="2"/>
        <v>1.9200000000000002E-2</v>
      </c>
      <c r="U99">
        <f t="shared" si="2"/>
        <v>9.3477600000000098</v>
      </c>
      <c r="V99">
        <f t="shared" si="2"/>
        <v>0.20372249999999981</v>
      </c>
      <c r="W99">
        <f t="shared" si="2"/>
        <v>0.72444250000000132</v>
      </c>
      <c r="X99">
        <f t="shared" si="2"/>
        <v>3.0545649999999989</v>
      </c>
      <c r="Y99">
        <f t="shared" si="2"/>
        <v>0</v>
      </c>
      <c r="Z99">
        <f t="shared" si="2"/>
        <v>0.19907249999999982</v>
      </c>
      <c r="AA99">
        <f t="shared" si="2"/>
        <v>0.97295999999999938</v>
      </c>
      <c r="AB99">
        <f t="shared" si="2"/>
        <v>1.0248300000000017</v>
      </c>
      <c r="AC99">
        <f t="shared" si="2"/>
        <v>0.74519999999999842</v>
      </c>
      <c r="AD99">
        <f t="shared" si="2"/>
        <v>0.27892750000000005</v>
      </c>
      <c r="AE99">
        <f t="shared" si="2"/>
        <v>0.84179999999999888</v>
      </c>
      <c r="AF99">
        <f t="shared" si="2"/>
        <v>0.51514250000000006</v>
      </c>
      <c r="AG99">
        <f t="shared" si="2"/>
        <v>1.0353599999999992</v>
      </c>
      <c r="AH99">
        <f t="shared" si="2"/>
        <v>3.8613000000000066</v>
      </c>
      <c r="AI99">
        <f t="shared" si="2"/>
        <v>0.66665249999999998</v>
      </c>
      <c r="AJ99">
        <f t="shared" si="2"/>
        <v>0</v>
      </c>
      <c r="AK99">
        <f t="shared" si="2"/>
        <v>1.3970400000000007</v>
      </c>
      <c r="AL99">
        <f t="shared" si="2"/>
        <v>1.6016700000000008</v>
      </c>
      <c r="AM99">
        <f t="shared" si="2"/>
        <v>0.15221249999999995</v>
      </c>
      <c r="AN99">
        <f t="shared" si="2"/>
        <v>8.4249999999999985E-3</v>
      </c>
      <c r="AO99">
        <f t="shared" si="2"/>
        <v>0.22432499999999997</v>
      </c>
      <c r="AP99">
        <f t="shared" si="2"/>
        <v>0.26358250000000044</v>
      </c>
      <c r="AQ99">
        <f t="shared" si="2"/>
        <v>1.0313899999999987</v>
      </c>
      <c r="AR99">
        <f t="shared" si="2"/>
        <v>0.88658249999999894</v>
      </c>
      <c r="AS99">
        <f t="shared" si="2"/>
        <v>0.6191399999999998</v>
      </c>
      <c r="AT99">
        <f t="shared" si="2"/>
        <v>0.44147250000000032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7.3035000000000017E-2</v>
      </c>
      <c r="AZ99">
        <f t="shared" si="2"/>
        <v>0.12359999999999978</v>
      </c>
      <c r="BA99">
        <f t="shared" si="2"/>
        <v>8.1840000000000079E-2</v>
      </c>
      <c r="BB99">
        <f t="shared" si="2"/>
        <v>3.6807499999999951E-2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59.184807499999998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45521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616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616</v>
      </c>
    </row>
    <row r="3" spans="1:39">
      <c r="A3" t="s">
        <v>45</v>
      </c>
      <c r="B3" s="35">
        <v>261.10000000000002</v>
      </c>
      <c r="C3" s="35">
        <v>86.75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114.92</v>
      </c>
      <c r="N3">
        <v>271.92</v>
      </c>
      <c r="O3">
        <v>100.19</v>
      </c>
      <c r="P3">
        <v>0</v>
      </c>
      <c r="Q3">
        <v>10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5.55</v>
      </c>
      <c r="X3">
        <v>49.5</v>
      </c>
      <c r="Y3">
        <v>16.5</v>
      </c>
      <c r="Z3">
        <v>16.5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</v>
      </c>
      <c r="AH3">
        <v>28</v>
      </c>
      <c r="AI3">
        <v>28</v>
      </c>
      <c r="AJ3">
        <v>31.28</v>
      </c>
      <c r="AK3">
        <v>0</v>
      </c>
      <c r="AL3">
        <v>0</v>
      </c>
      <c r="AM3">
        <v>7.91</v>
      </c>
    </row>
    <row r="4" spans="1:39">
      <c r="A4" t="s">
        <v>46</v>
      </c>
      <c r="B4" s="35">
        <v>261.10000000000002</v>
      </c>
      <c r="C4" s="35">
        <v>86.75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114.92</v>
      </c>
      <c r="N4">
        <v>271.92</v>
      </c>
      <c r="O4">
        <v>100.19</v>
      </c>
      <c r="P4">
        <v>0</v>
      </c>
      <c r="Q4">
        <v>9.8000000000000007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5.55</v>
      </c>
      <c r="X4">
        <v>55</v>
      </c>
      <c r="Y4">
        <v>18.34</v>
      </c>
      <c r="Z4">
        <v>18.329999999999998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</v>
      </c>
      <c r="AH4">
        <v>27.67</v>
      </c>
      <c r="AI4">
        <v>27.67</v>
      </c>
      <c r="AJ4">
        <v>31.28</v>
      </c>
      <c r="AK4">
        <v>0</v>
      </c>
      <c r="AL4">
        <v>0</v>
      </c>
      <c r="AM4">
        <v>7.91</v>
      </c>
    </row>
    <row r="5" spans="1:39">
      <c r="A5" t="s">
        <v>47</v>
      </c>
      <c r="B5" s="35">
        <v>261.10000000000002</v>
      </c>
      <c r="C5" s="35">
        <v>86.75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114.92</v>
      </c>
      <c r="N5">
        <v>271.92</v>
      </c>
      <c r="O5">
        <v>100.19</v>
      </c>
      <c r="P5">
        <v>0</v>
      </c>
      <c r="Q5">
        <v>9.6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5.55</v>
      </c>
      <c r="X5">
        <v>51</v>
      </c>
      <c r="Y5">
        <v>17</v>
      </c>
      <c r="Z5">
        <v>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</v>
      </c>
      <c r="AH5">
        <v>27.67</v>
      </c>
      <c r="AI5">
        <v>27.67</v>
      </c>
      <c r="AJ5">
        <v>31.28</v>
      </c>
      <c r="AK5">
        <v>0</v>
      </c>
      <c r="AL5">
        <v>0</v>
      </c>
      <c r="AM5">
        <v>7.91</v>
      </c>
    </row>
    <row r="6" spans="1:39">
      <c r="A6" t="s">
        <v>48</v>
      </c>
      <c r="B6" s="35">
        <v>261.10000000000002</v>
      </c>
      <c r="C6" s="35">
        <v>86.75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114.92</v>
      </c>
      <c r="N6">
        <v>271.92</v>
      </c>
      <c r="O6">
        <v>100.19</v>
      </c>
      <c r="P6">
        <v>0</v>
      </c>
      <c r="Q6">
        <v>9.4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5.55</v>
      </c>
      <c r="X6">
        <v>52.5</v>
      </c>
      <c r="Y6">
        <v>17.5</v>
      </c>
      <c r="Z6">
        <v>17.5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15.66</v>
      </c>
      <c r="AH6">
        <v>27</v>
      </c>
      <c r="AI6">
        <v>27</v>
      </c>
      <c r="AJ6">
        <v>31.28</v>
      </c>
      <c r="AK6">
        <v>0</v>
      </c>
      <c r="AL6">
        <v>0</v>
      </c>
      <c r="AM6">
        <v>7.91</v>
      </c>
    </row>
    <row r="7" spans="1:39">
      <c r="A7" t="s">
        <v>49</v>
      </c>
      <c r="B7" s="35">
        <v>261.10000000000002</v>
      </c>
      <c r="C7" s="35">
        <v>86.75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114.92</v>
      </c>
      <c r="N7">
        <v>271.92</v>
      </c>
      <c r="O7">
        <v>100.19</v>
      </c>
      <c r="P7">
        <v>0</v>
      </c>
      <c r="Q7">
        <v>9.1999999999999993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5.37</v>
      </c>
      <c r="X7">
        <v>52</v>
      </c>
      <c r="Y7">
        <v>17.34</v>
      </c>
      <c r="Z7">
        <v>17.329999999999998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</v>
      </c>
      <c r="AH7">
        <v>26.67</v>
      </c>
      <c r="AI7">
        <v>26.67</v>
      </c>
      <c r="AJ7">
        <v>31.28</v>
      </c>
      <c r="AK7">
        <v>0</v>
      </c>
      <c r="AL7">
        <v>0</v>
      </c>
      <c r="AM7">
        <v>7.91</v>
      </c>
    </row>
    <row r="8" spans="1:39">
      <c r="A8" t="s">
        <v>50</v>
      </c>
      <c r="B8" s="35">
        <v>261.10000000000002</v>
      </c>
      <c r="C8" s="35">
        <v>86.75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114.92</v>
      </c>
      <c r="N8">
        <v>271.92</v>
      </c>
      <c r="O8">
        <v>100.19</v>
      </c>
      <c r="P8">
        <v>0</v>
      </c>
      <c r="Q8">
        <v>9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5.37</v>
      </c>
      <c r="X8">
        <v>39</v>
      </c>
      <c r="Y8">
        <v>13</v>
      </c>
      <c r="Z8">
        <v>13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</v>
      </c>
      <c r="AH8">
        <v>26.67</v>
      </c>
      <c r="AI8">
        <v>26.67</v>
      </c>
      <c r="AJ8">
        <v>31.28</v>
      </c>
      <c r="AK8">
        <v>0</v>
      </c>
      <c r="AL8">
        <v>0</v>
      </c>
      <c r="AM8">
        <v>7.91</v>
      </c>
    </row>
    <row r="9" spans="1:39">
      <c r="A9" t="s">
        <v>51</v>
      </c>
      <c r="B9" s="35">
        <v>261.10000000000002</v>
      </c>
      <c r="C9" s="35">
        <v>86.75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97.97</v>
      </c>
      <c r="N9">
        <v>271.92</v>
      </c>
      <c r="O9">
        <v>100.19</v>
      </c>
      <c r="P9">
        <v>0</v>
      </c>
      <c r="Q9">
        <v>8.8000000000000007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5.37</v>
      </c>
      <c r="X9">
        <v>39.5</v>
      </c>
      <c r="Y9">
        <v>13.16</v>
      </c>
      <c r="Z9">
        <v>13.17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14.66</v>
      </c>
      <c r="AH9">
        <v>27</v>
      </c>
      <c r="AI9">
        <v>27</v>
      </c>
      <c r="AJ9">
        <v>31.28</v>
      </c>
      <c r="AK9">
        <v>0</v>
      </c>
      <c r="AL9">
        <v>0</v>
      </c>
      <c r="AM9">
        <v>7.91</v>
      </c>
    </row>
    <row r="10" spans="1:39">
      <c r="A10" t="s">
        <v>52</v>
      </c>
      <c r="B10" s="35">
        <v>261.10000000000002</v>
      </c>
      <c r="C10" s="35">
        <v>86.75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70.08</v>
      </c>
      <c r="N10">
        <v>271.92</v>
      </c>
      <c r="O10">
        <v>100.19</v>
      </c>
      <c r="P10">
        <v>0</v>
      </c>
      <c r="Q10">
        <v>8.6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5.37</v>
      </c>
      <c r="X10">
        <v>39.5</v>
      </c>
      <c r="Y10">
        <v>13.16</v>
      </c>
      <c r="Z10">
        <v>13.17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14.66</v>
      </c>
      <c r="AH10">
        <v>27</v>
      </c>
      <c r="AI10">
        <v>27</v>
      </c>
      <c r="AJ10">
        <v>31.28</v>
      </c>
      <c r="AK10">
        <v>0</v>
      </c>
      <c r="AL10">
        <v>0</v>
      </c>
      <c r="AM10">
        <v>7.91</v>
      </c>
    </row>
    <row r="11" spans="1:39">
      <c r="A11" t="s">
        <v>53</v>
      </c>
      <c r="B11" s="35">
        <v>261.10000000000002</v>
      </c>
      <c r="C11" s="35">
        <v>86.75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70.08</v>
      </c>
      <c r="N11">
        <v>271.92</v>
      </c>
      <c r="O11">
        <v>100.19</v>
      </c>
      <c r="P11">
        <v>0</v>
      </c>
      <c r="Q11">
        <v>8.4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5.22</v>
      </c>
      <c r="X11">
        <v>39</v>
      </c>
      <c r="Y11">
        <v>13</v>
      </c>
      <c r="Z11">
        <v>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17.66</v>
      </c>
      <c r="AH11">
        <v>36</v>
      </c>
      <c r="AI11">
        <v>36</v>
      </c>
      <c r="AJ11">
        <v>31.28</v>
      </c>
      <c r="AK11">
        <v>0</v>
      </c>
      <c r="AL11">
        <v>0</v>
      </c>
      <c r="AM11">
        <v>7.91</v>
      </c>
    </row>
    <row r="12" spans="1:39">
      <c r="A12" t="s">
        <v>54</v>
      </c>
      <c r="B12" s="35">
        <v>261.10000000000002</v>
      </c>
      <c r="C12" s="35">
        <v>67.83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70.08</v>
      </c>
      <c r="N12">
        <v>271.92</v>
      </c>
      <c r="O12">
        <v>100.19</v>
      </c>
      <c r="P12">
        <v>0</v>
      </c>
      <c r="Q12">
        <v>8.1999999999999993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5.22</v>
      </c>
      <c r="X12">
        <v>38.5</v>
      </c>
      <c r="Y12">
        <v>12.84</v>
      </c>
      <c r="Z12">
        <v>12.83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17.34</v>
      </c>
      <c r="AH12">
        <v>36</v>
      </c>
      <c r="AI12">
        <v>36</v>
      </c>
      <c r="AJ12">
        <v>31.28</v>
      </c>
      <c r="AK12">
        <v>0</v>
      </c>
      <c r="AL12">
        <v>0</v>
      </c>
      <c r="AM12">
        <v>7.91</v>
      </c>
    </row>
    <row r="13" spans="1:39">
      <c r="A13" t="s">
        <v>55</v>
      </c>
      <c r="B13" s="35">
        <v>261.10000000000002</v>
      </c>
      <c r="C13" s="35">
        <v>67.83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70.08</v>
      </c>
      <c r="N13">
        <v>271.92</v>
      </c>
      <c r="O13">
        <v>100.19</v>
      </c>
      <c r="P13">
        <v>0</v>
      </c>
      <c r="Q13">
        <v>8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5.22</v>
      </c>
      <c r="X13">
        <v>39.5</v>
      </c>
      <c r="Y13">
        <v>13.16</v>
      </c>
      <c r="Z13">
        <v>13.17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</v>
      </c>
      <c r="AH13">
        <v>37</v>
      </c>
      <c r="AI13">
        <v>37</v>
      </c>
      <c r="AJ13">
        <v>30.27</v>
      </c>
      <c r="AK13">
        <v>0</v>
      </c>
      <c r="AL13">
        <v>0</v>
      </c>
      <c r="AM13">
        <v>7.91</v>
      </c>
    </row>
    <row r="14" spans="1:39">
      <c r="A14" t="s">
        <v>56</v>
      </c>
      <c r="B14" s="35">
        <v>205.37</v>
      </c>
      <c r="C14" s="35">
        <v>67.83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70.08</v>
      </c>
      <c r="N14">
        <v>271.92</v>
      </c>
      <c r="O14">
        <v>100.19</v>
      </c>
      <c r="P14">
        <v>0</v>
      </c>
      <c r="Q14">
        <v>8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5.22</v>
      </c>
      <c r="X14">
        <v>39.5</v>
      </c>
      <c r="Y14">
        <v>13.16</v>
      </c>
      <c r="Z14">
        <v>13.17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</v>
      </c>
      <c r="AH14">
        <v>36.33</v>
      </c>
      <c r="AI14">
        <v>36.33</v>
      </c>
      <c r="AJ14">
        <v>30.27</v>
      </c>
      <c r="AK14">
        <v>0</v>
      </c>
      <c r="AL14">
        <v>0</v>
      </c>
      <c r="AM14">
        <v>7.91</v>
      </c>
    </row>
    <row r="15" spans="1:39">
      <c r="A15" t="s">
        <v>57</v>
      </c>
      <c r="B15" s="35">
        <v>205.37</v>
      </c>
      <c r="C15" s="35">
        <v>67.83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70.08</v>
      </c>
      <c r="N15">
        <v>271.92</v>
      </c>
      <c r="O15">
        <v>100.19</v>
      </c>
      <c r="P15">
        <v>0</v>
      </c>
      <c r="Q15">
        <v>8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5.09</v>
      </c>
      <c r="X15">
        <v>39.5</v>
      </c>
      <c r="Y15">
        <v>13.16</v>
      </c>
      <c r="Z15">
        <v>13.17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17.34</v>
      </c>
      <c r="AH15">
        <v>36</v>
      </c>
      <c r="AI15">
        <v>36</v>
      </c>
      <c r="AJ15">
        <v>30.27</v>
      </c>
      <c r="AK15">
        <v>0</v>
      </c>
      <c r="AL15">
        <v>0</v>
      </c>
      <c r="AM15">
        <v>7.91</v>
      </c>
    </row>
    <row r="16" spans="1:39">
      <c r="A16" t="s">
        <v>58</v>
      </c>
      <c r="B16" s="35">
        <v>205.37</v>
      </c>
      <c r="C16" s="35">
        <v>67.83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70.08</v>
      </c>
      <c r="N16">
        <v>271.92</v>
      </c>
      <c r="O16">
        <v>100.19</v>
      </c>
      <c r="P16">
        <v>0</v>
      </c>
      <c r="Q16">
        <v>7.8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5.09</v>
      </c>
      <c r="X16">
        <v>40.5</v>
      </c>
      <c r="Y16">
        <v>13.5</v>
      </c>
      <c r="Z16">
        <v>13.5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</v>
      </c>
      <c r="AH16">
        <v>35.67</v>
      </c>
      <c r="AI16">
        <v>35.67</v>
      </c>
      <c r="AJ16">
        <v>30.27</v>
      </c>
      <c r="AK16">
        <v>0</v>
      </c>
      <c r="AL16">
        <v>0</v>
      </c>
      <c r="AM16">
        <v>7.91</v>
      </c>
    </row>
    <row r="17" spans="1:39">
      <c r="A17" t="s">
        <v>59</v>
      </c>
      <c r="B17" s="35">
        <v>205.37</v>
      </c>
      <c r="C17" s="35">
        <v>67.83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70.08</v>
      </c>
      <c r="N17">
        <v>271.92</v>
      </c>
      <c r="O17">
        <v>100.19</v>
      </c>
      <c r="P17">
        <v>0</v>
      </c>
      <c r="Q17">
        <v>13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5.09</v>
      </c>
      <c r="X17">
        <v>41</v>
      </c>
      <c r="Y17">
        <v>13.66</v>
      </c>
      <c r="Z17">
        <v>13.67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17.34</v>
      </c>
      <c r="AH17">
        <v>35.67</v>
      </c>
      <c r="AI17">
        <v>35.67</v>
      </c>
      <c r="AJ17">
        <v>30.27</v>
      </c>
      <c r="AK17">
        <v>0</v>
      </c>
      <c r="AL17">
        <v>0</v>
      </c>
      <c r="AM17">
        <v>7.91</v>
      </c>
    </row>
    <row r="18" spans="1:39">
      <c r="A18" t="s">
        <v>60</v>
      </c>
      <c r="B18" s="35">
        <v>205.37</v>
      </c>
      <c r="C18" s="35">
        <v>67.83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70.08</v>
      </c>
      <c r="N18">
        <v>271.92</v>
      </c>
      <c r="O18">
        <v>100.19</v>
      </c>
      <c r="P18">
        <v>0</v>
      </c>
      <c r="Q18">
        <v>12.8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5.09</v>
      </c>
      <c r="X18">
        <v>41.5</v>
      </c>
      <c r="Y18">
        <v>13.84</v>
      </c>
      <c r="Z18">
        <v>13.83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17.34</v>
      </c>
      <c r="AH18">
        <v>35</v>
      </c>
      <c r="AI18">
        <v>35</v>
      </c>
      <c r="AJ18">
        <v>30.27</v>
      </c>
      <c r="AK18">
        <v>0</v>
      </c>
      <c r="AL18">
        <v>0</v>
      </c>
      <c r="AM18">
        <v>7.91</v>
      </c>
    </row>
    <row r="19" spans="1:39">
      <c r="A19" t="s">
        <v>61</v>
      </c>
      <c r="B19" s="35">
        <v>205.37</v>
      </c>
      <c r="C19" s="35">
        <v>67.83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70.08</v>
      </c>
      <c r="N19">
        <v>271.92</v>
      </c>
      <c r="O19">
        <v>100.19</v>
      </c>
      <c r="P19">
        <v>0</v>
      </c>
      <c r="Q19">
        <v>12.6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5.09</v>
      </c>
      <c r="X19">
        <v>40</v>
      </c>
      <c r="Y19">
        <v>13.34</v>
      </c>
      <c r="Z19">
        <v>13.33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</v>
      </c>
      <c r="AH19">
        <v>34.67</v>
      </c>
      <c r="AI19">
        <v>34.67</v>
      </c>
      <c r="AJ19">
        <v>30.27</v>
      </c>
      <c r="AK19">
        <v>0</v>
      </c>
      <c r="AL19">
        <v>0</v>
      </c>
      <c r="AM19">
        <v>7.91</v>
      </c>
    </row>
    <row r="20" spans="1:39">
      <c r="A20" t="s">
        <v>62</v>
      </c>
      <c r="B20" s="35">
        <v>205.37</v>
      </c>
      <c r="C20" s="35">
        <v>67.83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70.08</v>
      </c>
      <c r="N20">
        <v>271.92</v>
      </c>
      <c r="O20">
        <v>100.19</v>
      </c>
      <c r="P20">
        <v>0</v>
      </c>
      <c r="Q20">
        <v>12.21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5.09</v>
      </c>
      <c r="X20">
        <v>40</v>
      </c>
      <c r="Y20">
        <v>13.34</v>
      </c>
      <c r="Z20">
        <v>13.33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</v>
      </c>
      <c r="AH20">
        <v>34.33</v>
      </c>
      <c r="AI20">
        <v>34.33</v>
      </c>
      <c r="AJ20">
        <v>30.27</v>
      </c>
      <c r="AK20">
        <v>0</v>
      </c>
      <c r="AL20">
        <v>0</v>
      </c>
      <c r="AM20">
        <v>7.91</v>
      </c>
    </row>
    <row r="21" spans="1:39">
      <c r="A21" t="s">
        <v>63</v>
      </c>
      <c r="B21" s="35">
        <v>205.37</v>
      </c>
      <c r="C21" s="35">
        <v>67.83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70.08</v>
      </c>
      <c r="N21">
        <v>271.92</v>
      </c>
      <c r="O21">
        <v>100.19</v>
      </c>
      <c r="P21">
        <v>0</v>
      </c>
      <c r="Q21">
        <v>11.61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5.09</v>
      </c>
      <c r="X21">
        <v>39.5</v>
      </c>
      <c r="Y21">
        <v>13.16</v>
      </c>
      <c r="Z21">
        <v>13.17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8.66</v>
      </c>
      <c r="AH21">
        <v>34</v>
      </c>
      <c r="AI21">
        <v>34</v>
      </c>
      <c r="AJ21">
        <v>30.27</v>
      </c>
      <c r="AK21">
        <v>0</v>
      </c>
      <c r="AL21">
        <v>0</v>
      </c>
      <c r="AM21">
        <v>7.91</v>
      </c>
    </row>
    <row r="22" spans="1:39">
      <c r="A22" t="s">
        <v>64</v>
      </c>
      <c r="B22" s="35">
        <v>205.37</v>
      </c>
      <c r="C22" s="35">
        <v>67.83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70.08</v>
      </c>
      <c r="N22">
        <v>271.92</v>
      </c>
      <c r="O22">
        <v>100.19</v>
      </c>
      <c r="P22">
        <v>0</v>
      </c>
      <c r="Q22">
        <v>11.01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5.09</v>
      </c>
      <c r="X22">
        <v>30</v>
      </c>
      <c r="Y22">
        <v>10</v>
      </c>
      <c r="Z22">
        <v>10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8.66</v>
      </c>
      <c r="AH22">
        <v>26.33</v>
      </c>
      <c r="AI22">
        <v>26.33</v>
      </c>
      <c r="AJ22">
        <v>30.27</v>
      </c>
      <c r="AK22">
        <v>0</v>
      </c>
      <c r="AL22">
        <v>0</v>
      </c>
      <c r="AM22">
        <v>7.91</v>
      </c>
    </row>
    <row r="23" spans="1:39">
      <c r="A23" t="s">
        <v>65</v>
      </c>
      <c r="B23" s="35">
        <v>205.37</v>
      </c>
      <c r="C23" s="35">
        <v>67.83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70.08</v>
      </c>
      <c r="N23">
        <v>271.92</v>
      </c>
      <c r="O23">
        <v>100.19</v>
      </c>
      <c r="P23">
        <v>0</v>
      </c>
      <c r="Q23">
        <v>10.01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4.9400000000000004</v>
      </c>
      <c r="X23">
        <v>29</v>
      </c>
      <c r="Y23">
        <v>9.66</v>
      </c>
      <c r="Z23">
        <v>9.67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8.66</v>
      </c>
      <c r="AH23">
        <v>25.33</v>
      </c>
      <c r="AI23">
        <v>25.33</v>
      </c>
      <c r="AJ23">
        <v>30.27</v>
      </c>
      <c r="AK23">
        <v>0</v>
      </c>
      <c r="AL23">
        <v>0</v>
      </c>
      <c r="AM23">
        <v>7.91</v>
      </c>
    </row>
    <row r="24" spans="1:39">
      <c r="A24" t="s">
        <v>66</v>
      </c>
      <c r="B24" s="35">
        <v>205.37</v>
      </c>
      <c r="C24" s="35">
        <v>67.83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70.08</v>
      </c>
      <c r="N24">
        <v>271.92</v>
      </c>
      <c r="O24">
        <v>100.19</v>
      </c>
      <c r="P24">
        <v>0</v>
      </c>
      <c r="Q24">
        <v>9.01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4.9400000000000004</v>
      </c>
      <c r="X24">
        <v>28.5</v>
      </c>
      <c r="Y24">
        <v>9.5</v>
      </c>
      <c r="Z24">
        <v>9.5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24.67</v>
      </c>
      <c r="AI24">
        <v>24.67</v>
      </c>
      <c r="AJ24">
        <v>30.27</v>
      </c>
      <c r="AK24">
        <v>0</v>
      </c>
      <c r="AL24">
        <v>0</v>
      </c>
      <c r="AM24">
        <v>7.91</v>
      </c>
    </row>
    <row r="25" spans="1:39">
      <c r="A25" t="s">
        <v>67</v>
      </c>
      <c r="B25" s="35">
        <v>205.37</v>
      </c>
      <c r="C25" s="35">
        <v>67.83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70.08</v>
      </c>
      <c r="N25">
        <v>271.92</v>
      </c>
      <c r="O25">
        <v>100.19</v>
      </c>
      <c r="P25">
        <v>0</v>
      </c>
      <c r="Q25">
        <v>8.01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4.9400000000000004</v>
      </c>
      <c r="X25">
        <v>28.5</v>
      </c>
      <c r="Y25">
        <v>9.5</v>
      </c>
      <c r="Z25">
        <v>9.5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24</v>
      </c>
      <c r="AI25">
        <v>24</v>
      </c>
      <c r="AJ25">
        <v>29.77</v>
      </c>
      <c r="AK25">
        <v>0</v>
      </c>
      <c r="AL25">
        <v>0</v>
      </c>
      <c r="AM25">
        <v>7.91</v>
      </c>
    </row>
    <row r="26" spans="1:39">
      <c r="A26" t="s">
        <v>68</v>
      </c>
      <c r="B26" s="35">
        <v>205.37</v>
      </c>
      <c r="C26" s="35">
        <v>67.83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70.08</v>
      </c>
      <c r="N26">
        <v>271.92</v>
      </c>
      <c r="O26">
        <v>100.19</v>
      </c>
      <c r="P26">
        <v>0</v>
      </c>
      <c r="Q26">
        <v>7.01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4.9400000000000004</v>
      </c>
      <c r="X26">
        <v>28</v>
      </c>
      <c r="Y26">
        <v>9.34</v>
      </c>
      <c r="Z26">
        <v>9.33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7.66</v>
      </c>
      <c r="AH26">
        <v>23.67</v>
      </c>
      <c r="AI26">
        <v>23.67</v>
      </c>
      <c r="AJ26">
        <v>30.78</v>
      </c>
      <c r="AK26">
        <v>0</v>
      </c>
      <c r="AL26">
        <v>0</v>
      </c>
      <c r="AM26">
        <v>7.91</v>
      </c>
    </row>
    <row r="27" spans="1:39">
      <c r="A27" t="s">
        <v>69</v>
      </c>
      <c r="B27" s="35">
        <v>261.10000000000002</v>
      </c>
      <c r="C27" s="35">
        <v>86.75</v>
      </c>
      <c r="D27" s="94">
        <f t="shared" si="0"/>
        <v>16.79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70.08</v>
      </c>
      <c r="N27">
        <v>271.92</v>
      </c>
      <c r="O27">
        <v>100.19</v>
      </c>
      <c r="P27">
        <v>0</v>
      </c>
      <c r="Q27">
        <v>7.01</v>
      </c>
      <c r="R27" s="94">
        <v>8.77</v>
      </c>
      <c r="S27" s="94">
        <v>0</v>
      </c>
      <c r="T27" s="94">
        <v>8.02</v>
      </c>
      <c r="U27">
        <v>0</v>
      </c>
      <c r="V27">
        <v>1.64</v>
      </c>
      <c r="W27">
        <v>4.9400000000000004</v>
      </c>
      <c r="X27">
        <v>27.5</v>
      </c>
      <c r="Y27">
        <v>9.16</v>
      </c>
      <c r="Z27">
        <v>9.17</v>
      </c>
      <c r="AA27">
        <v>0.32</v>
      </c>
      <c r="AB27">
        <v>0.06</v>
      </c>
      <c r="AC27">
        <v>0.82</v>
      </c>
      <c r="AD27">
        <v>1</v>
      </c>
      <c r="AE27">
        <v>1</v>
      </c>
      <c r="AF27">
        <v>0</v>
      </c>
      <c r="AG27">
        <v>8</v>
      </c>
      <c r="AH27">
        <v>23</v>
      </c>
      <c r="AI27">
        <v>23</v>
      </c>
      <c r="AJ27">
        <v>30.78</v>
      </c>
      <c r="AK27">
        <v>1</v>
      </c>
      <c r="AL27">
        <v>1</v>
      </c>
      <c r="AM27">
        <v>7.91</v>
      </c>
    </row>
    <row r="28" spans="1:39">
      <c r="A28" t="s">
        <v>70</v>
      </c>
      <c r="B28" s="35">
        <v>261.10000000000002</v>
      </c>
      <c r="C28" s="35">
        <v>86.75</v>
      </c>
      <c r="D28" s="94">
        <f t="shared" si="0"/>
        <v>27.42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70.08</v>
      </c>
      <c r="N28">
        <v>271.92</v>
      </c>
      <c r="O28">
        <v>100.19</v>
      </c>
      <c r="P28">
        <v>0</v>
      </c>
      <c r="Q28">
        <v>7.01</v>
      </c>
      <c r="R28" s="94">
        <v>13.8</v>
      </c>
      <c r="S28" s="94">
        <v>1</v>
      </c>
      <c r="T28" s="94">
        <v>12.62</v>
      </c>
      <c r="U28">
        <v>0</v>
      </c>
      <c r="V28">
        <v>4.68</v>
      </c>
      <c r="W28">
        <v>4.9400000000000004</v>
      </c>
      <c r="X28">
        <v>27</v>
      </c>
      <c r="Y28">
        <v>9</v>
      </c>
      <c r="Z28">
        <v>9</v>
      </c>
      <c r="AA28">
        <v>2.79</v>
      </c>
      <c r="AB28">
        <v>0.56000000000000005</v>
      </c>
      <c r="AC28">
        <v>2.92</v>
      </c>
      <c r="AD28">
        <v>2</v>
      </c>
      <c r="AE28">
        <v>2</v>
      </c>
      <c r="AF28">
        <v>1</v>
      </c>
      <c r="AG28">
        <v>8.34</v>
      </c>
      <c r="AH28">
        <v>22</v>
      </c>
      <c r="AI28">
        <v>22</v>
      </c>
      <c r="AJ28">
        <v>30.27</v>
      </c>
      <c r="AK28">
        <v>4</v>
      </c>
      <c r="AL28">
        <v>1</v>
      </c>
      <c r="AM28">
        <v>7.91</v>
      </c>
    </row>
    <row r="29" spans="1:39">
      <c r="A29" t="s">
        <v>71</v>
      </c>
      <c r="B29" s="35">
        <v>261.10000000000002</v>
      </c>
      <c r="C29" s="35">
        <v>86.75</v>
      </c>
      <c r="D29" s="94">
        <f t="shared" si="0"/>
        <v>48.31</v>
      </c>
      <c r="E29" s="35"/>
      <c r="F29" s="35"/>
      <c r="G29" s="35"/>
      <c r="H29" s="35"/>
      <c r="I29" s="35"/>
      <c r="J29" s="38">
        <v>0.3</v>
      </c>
      <c r="K29" s="38">
        <v>0.3</v>
      </c>
      <c r="L29" s="38">
        <v>0.31</v>
      </c>
      <c r="M29">
        <v>70.08</v>
      </c>
      <c r="N29">
        <v>271.92</v>
      </c>
      <c r="O29">
        <v>100.19</v>
      </c>
      <c r="P29">
        <v>0</v>
      </c>
      <c r="Q29">
        <v>7.01</v>
      </c>
      <c r="R29" s="94">
        <v>22.6</v>
      </c>
      <c r="S29" s="94">
        <v>5</v>
      </c>
      <c r="T29" s="94">
        <v>20.71</v>
      </c>
      <c r="U29">
        <v>0</v>
      </c>
      <c r="V29">
        <v>8.8000000000000007</v>
      </c>
      <c r="W29">
        <v>4.9400000000000004</v>
      </c>
      <c r="X29">
        <v>25</v>
      </c>
      <c r="Y29">
        <v>8.34</v>
      </c>
      <c r="Z29">
        <v>8.33</v>
      </c>
      <c r="AA29">
        <v>4.0199999999999996</v>
      </c>
      <c r="AB29">
        <v>0.8</v>
      </c>
      <c r="AC29">
        <v>4.9400000000000004</v>
      </c>
      <c r="AD29">
        <v>3</v>
      </c>
      <c r="AE29">
        <v>5</v>
      </c>
      <c r="AF29">
        <v>3</v>
      </c>
      <c r="AG29">
        <v>8.66</v>
      </c>
      <c r="AH29">
        <v>21.67</v>
      </c>
      <c r="AI29">
        <v>21.67</v>
      </c>
      <c r="AJ29">
        <v>30.27</v>
      </c>
      <c r="AK29">
        <v>7</v>
      </c>
      <c r="AL29">
        <v>3</v>
      </c>
      <c r="AM29">
        <v>7.91</v>
      </c>
    </row>
    <row r="30" spans="1:39">
      <c r="A30" t="s">
        <v>72</v>
      </c>
      <c r="B30" s="35">
        <v>205.37</v>
      </c>
      <c r="C30" s="35">
        <v>67.83</v>
      </c>
      <c r="D30" s="94">
        <f t="shared" si="0"/>
        <v>73.84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0.71</v>
      </c>
      <c r="M30">
        <v>70.08</v>
      </c>
      <c r="N30">
        <v>250.04</v>
      </c>
      <c r="O30">
        <v>100.19</v>
      </c>
      <c r="P30">
        <v>0</v>
      </c>
      <c r="Q30">
        <v>7.01</v>
      </c>
      <c r="R30" s="94">
        <v>30.92</v>
      </c>
      <c r="S30" s="94">
        <v>12</v>
      </c>
      <c r="T30" s="94">
        <v>30.92</v>
      </c>
      <c r="U30">
        <v>0</v>
      </c>
      <c r="V30">
        <v>14.11</v>
      </c>
      <c r="W30">
        <v>4.9400000000000004</v>
      </c>
      <c r="X30">
        <v>25</v>
      </c>
      <c r="Y30">
        <v>8.34</v>
      </c>
      <c r="Z30">
        <v>8.33</v>
      </c>
      <c r="AA30">
        <v>6.78</v>
      </c>
      <c r="AB30">
        <v>1.35</v>
      </c>
      <c r="AC30">
        <v>7.94</v>
      </c>
      <c r="AD30">
        <v>5</v>
      </c>
      <c r="AE30">
        <v>8</v>
      </c>
      <c r="AF30">
        <v>4</v>
      </c>
      <c r="AG30">
        <v>9</v>
      </c>
      <c r="AH30">
        <v>21</v>
      </c>
      <c r="AI30">
        <v>21</v>
      </c>
      <c r="AJ30">
        <v>30.27</v>
      </c>
      <c r="AK30">
        <v>14</v>
      </c>
      <c r="AL30">
        <v>6</v>
      </c>
      <c r="AM30">
        <v>7.91</v>
      </c>
    </row>
    <row r="31" spans="1:39">
      <c r="A31" t="s">
        <v>73</v>
      </c>
      <c r="B31" s="35">
        <v>171.18</v>
      </c>
      <c r="C31" s="35">
        <v>57.41</v>
      </c>
      <c r="D31" s="94">
        <f t="shared" si="0"/>
        <v>77.2</v>
      </c>
      <c r="E31" s="35"/>
      <c r="F31" s="35"/>
      <c r="G31" s="35"/>
      <c r="H31" s="35"/>
      <c r="I31" s="35"/>
      <c r="J31" s="38">
        <v>1.1299999999999999</v>
      </c>
      <c r="K31" s="38">
        <v>1.1299999999999999</v>
      </c>
      <c r="L31" s="38">
        <v>1.1399999999999999</v>
      </c>
      <c r="M31">
        <v>70.08</v>
      </c>
      <c r="N31">
        <v>230.81</v>
      </c>
      <c r="O31">
        <v>96.35</v>
      </c>
      <c r="P31">
        <v>0</v>
      </c>
      <c r="Q31">
        <v>7.01</v>
      </c>
      <c r="R31" s="94">
        <v>28.6</v>
      </c>
      <c r="S31" s="94">
        <v>20</v>
      </c>
      <c r="T31" s="94">
        <v>28.6</v>
      </c>
      <c r="U31">
        <v>0</v>
      </c>
      <c r="V31">
        <v>20.82</v>
      </c>
      <c r="W31">
        <v>4.8099999999999996</v>
      </c>
      <c r="X31">
        <v>39.5</v>
      </c>
      <c r="Y31">
        <v>13.16</v>
      </c>
      <c r="Z31">
        <v>13.17</v>
      </c>
      <c r="AA31">
        <v>10.33</v>
      </c>
      <c r="AB31">
        <v>2.0699999999999998</v>
      </c>
      <c r="AC31">
        <v>10</v>
      </c>
      <c r="AD31">
        <v>7</v>
      </c>
      <c r="AE31">
        <v>10</v>
      </c>
      <c r="AF31">
        <v>5</v>
      </c>
      <c r="AG31">
        <v>9.34</v>
      </c>
      <c r="AH31">
        <v>23</v>
      </c>
      <c r="AI31">
        <v>23</v>
      </c>
      <c r="AJ31">
        <v>30.27</v>
      </c>
      <c r="AK31">
        <v>21</v>
      </c>
      <c r="AL31">
        <v>9</v>
      </c>
      <c r="AM31">
        <v>7.91</v>
      </c>
    </row>
    <row r="32" spans="1:39">
      <c r="A32" t="s">
        <v>74</v>
      </c>
      <c r="B32" s="35">
        <v>156.76</v>
      </c>
      <c r="C32" s="35">
        <v>57.41</v>
      </c>
      <c r="D32" s="94">
        <f t="shared" si="0"/>
        <v>79.199999999999989</v>
      </c>
      <c r="E32" s="35"/>
      <c r="F32" s="35"/>
      <c r="G32" s="35"/>
      <c r="H32" s="35"/>
      <c r="I32" s="35"/>
      <c r="J32" s="38">
        <v>1.21</v>
      </c>
      <c r="K32" s="38">
        <v>1.21</v>
      </c>
      <c r="L32" s="38">
        <v>1.24</v>
      </c>
      <c r="M32">
        <v>70.08</v>
      </c>
      <c r="N32">
        <v>230.81</v>
      </c>
      <c r="O32">
        <v>100.19</v>
      </c>
      <c r="P32">
        <v>0</v>
      </c>
      <c r="Q32">
        <v>7.01</v>
      </c>
      <c r="R32" s="94">
        <v>26.4</v>
      </c>
      <c r="S32" s="94">
        <v>26.4</v>
      </c>
      <c r="T32" s="94">
        <v>26.4</v>
      </c>
      <c r="U32">
        <v>0</v>
      </c>
      <c r="V32">
        <v>28.53</v>
      </c>
      <c r="W32">
        <v>4.8099999999999996</v>
      </c>
      <c r="X32">
        <v>39.5</v>
      </c>
      <c r="Y32">
        <v>13.16</v>
      </c>
      <c r="Z32">
        <v>13.17</v>
      </c>
      <c r="AA32">
        <v>14.6</v>
      </c>
      <c r="AB32">
        <v>2.92</v>
      </c>
      <c r="AC32">
        <v>13</v>
      </c>
      <c r="AD32">
        <v>8</v>
      </c>
      <c r="AE32">
        <v>12</v>
      </c>
      <c r="AF32">
        <v>6</v>
      </c>
      <c r="AG32">
        <v>9.66</v>
      </c>
      <c r="AH32">
        <v>25.33</v>
      </c>
      <c r="AI32">
        <v>25.33</v>
      </c>
      <c r="AJ32">
        <v>30.27</v>
      </c>
      <c r="AK32">
        <v>28</v>
      </c>
      <c r="AL32">
        <v>12</v>
      </c>
      <c r="AM32">
        <v>7.91</v>
      </c>
    </row>
    <row r="33" spans="1:39">
      <c r="A33" t="s">
        <v>75</v>
      </c>
      <c r="B33" s="35">
        <v>173.99</v>
      </c>
      <c r="C33" s="35">
        <v>57.41</v>
      </c>
      <c r="D33" s="94">
        <f t="shared" si="0"/>
        <v>86.2</v>
      </c>
      <c r="E33" s="35"/>
      <c r="F33" s="35"/>
      <c r="G33" s="35"/>
      <c r="H33" s="35"/>
      <c r="I33" s="35"/>
      <c r="J33" s="38">
        <v>1.62</v>
      </c>
      <c r="K33" s="38">
        <v>1.62</v>
      </c>
      <c r="L33" s="38">
        <v>1.65</v>
      </c>
      <c r="M33">
        <v>70.08</v>
      </c>
      <c r="N33">
        <v>230.81</v>
      </c>
      <c r="O33">
        <v>100.19</v>
      </c>
      <c r="P33">
        <v>0</v>
      </c>
      <c r="Q33">
        <v>7.01</v>
      </c>
      <c r="R33" s="94">
        <v>28.73</v>
      </c>
      <c r="S33" s="94">
        <v>28.74</v>
      </c>
      <c r="T33" s="94">
        <v>28.73</v>
      </c>
      <c r="U33">
        <v>0</v>
      </c>
      <c r="V33">
        <v>35.89</v>
      </c>
      <c r="W33">
        <v>4.8099999999999996</v>
      </c>
      <c r="X33">
        <v>38.5</v>
      </c>
      <c r="Y33">
        <v>12.84</v>
      </c>
      <c r="Z33">
        <v>12.83</v>
      </c>
      <c r="AA33">
        <v>22.04</v>
      </c>
      <c r="AB33">
        <v>4.41</v>
      </c>
      <c r="AC33">
        <v>17</v>
      </c>
      <c r="AD33">
        <v>9</v>
      </c>
      <c r="AE33">
        <v>15</v>
      </c>
      <c r="AF33">
        <v>7</v>
      </c>
      <c r="AG33">
        <v>18.34</v>
      </c>
      <c r="AH33">
        <v>33.33</v>
      </c>
      <c r="AI33">
        <v>33.33</v>
      </c>
      <c r="AJ33">
        <v>30.78</v>
      </c>
      <c r="AK33">
        <v>39</v>
      </c>
      <c r="AL33">
        <v>16</v>
      </c>
      <c r="AM33">
        <v>7.91</v>
      </c>
    </row>
    <row r="34" spans="1:39">
      <c r="A34" t="s">
        <v>76</v>
      </c>
      <c r="B34" s="35">
        <v>125.91</v>
      </c>
      <c r="C34" s="35">
        <v>57.41</v>
      </c>
      <c r="D34" s="94">
        <f t="shared" si="0"/>
        <v>88.199999999999989</v>
      </c>
      <c r="E34" s="35"/>
      <c r="F34" s="35"/>
      <c r="G34" s="35"/>
      <c r="H34" s="35"/>
      <c r="I34" s="35"/>
      <c r="J34" s="38">
        <v>2.76</v>
      </c>
      <c r="K34" s="38">
        <v>2.76</v>
      </c>
      <c r="L34" s="38">
        <v>2.83</v>
      </c>
      <c r="M34">
        <v>70.08</v>
      </c>
      <c r="N34">
        <v>230.81</v>
      </c>
      <c r="O34">
        <v>81.739999999999995</v>
      </c>
      <c r="P34">
        <v>0</v>
      </c>
      <c r="Q34">
        <v>7.01</v>
      </c>
      <c r="R34" s="94">
        <v>29.4</v>
      </c>
      <c r="S34" s="94">
        <v>29.4</v>
      </c>
      <c r="T34" s="94">
        <v>29.4</v>
      </c>
      <c r="U34">
        <v>0</v>
      </c>
      <c r="V34">
        <v>43.64</v>
      </c>
      <c r="W34">
        <v>4.8099999999999996</v>
      </c>
      <c r="X34">
        <v>37</v>
      </c>
      <c r="Y34">
        <v>12.34</v>
      </c>
      <c r="Z34">
        <v>12.33</v>
      </c>
      <c r="AA34">
        <v>30.68</v>
      </c>
      <c r="AB34">
        <v>6.13</v>
      </c>
      <c r="AC34">
        <v>20</v>
      </c>
      <c r="AD34">
        <v>11</v>
      </c>
      <c r="AE34">
        <v>20</v>
      </c>
      <c r="AF34">
        <v>10</v>
      </c>
      <c r="AG34">
        <v>18.66</v>
      </c>
      <c r="AH34">
        <v>34.33</v>
      </c>
      <c r="AI34">
        <v>34.33</v>
      </c>
      <c r="AJ34">
        <v>30.78</v>
      </c>
      <c r="AK34">
        <v>49</v>
      </c>
      <c r="AL34">
        <v>21</v>
      </c>
      <c r="AM34">
        <v>7.91</v>
      </c>
    </row>
    <row r="35" spans="1:39">
      <c r="A35" t="s">
        <v>77</v>
      </c>
      <c r="B35" s="35">
        <v>109.63</v>
      </c>
      <c r="C35" s="35">
        <v>57.41</v>
      </c>
      <c r="D35" s="94">
        <f t="shared" si="0"/>
        <v>90.199999999999989</v>
      </c>
      <c r="E35" s="35"/>
      <c r="F35" s="35"/>
      <c r="G35" s="35"/>
      <c r="H35" s="35"/>
      <c r="I35" s="35"/>
      <c r="J35" s="38">
        <v>2.76</v>
      </c>
      <c r="K35" s="38">
        <v>2.76</v>
      </c>
      <c r="L35" s="38">
        <v>2.83</v>
      </c>
      <c r="M35">
        <v>70.08</v>
      </c>
      <c r="N35">
        <v>230.81</v>
      </c>
      <c r="O35">
        <v>52.89</v>
      </c>
      <c r="P35">
        <v>0</v>
      </c>
      <c r="Q35">
        <v>7.01</v>
      </c>
      <c r="R35" s="94">
        <v>30.07</v>
      </c>
      <c r="S35" s="94">
        <v>30.06</v>
      </c>
      <c r="T35" s="94">
        <v>30.07</v>
      </c>
      <c r="U35">
        <v>0</v>
      </c>
      <c r="V35">
        <v>51.74</v>
      </c>
      <c r="W35">
        <v>4.8099999999999996</v>
      </c>
      <c r="X35">
        <v>27</v>
      </c>
      <c r="Y35">
        <v>9</v>
      </c>
      <c r="Z35">
        <v>9</v>
      </c>
      <c r="AA35">
        <v>36.200000000000003</v>
      </c>
      <c r="AB35">
        <v>7.24</v>
      </c>
      <c r="AC35">
        <v>22</v>
      </c>
      <c r="AD35">
        <v>14</v>
      </c>
      <c r="AE35">
        <v>25</v>
      </c>
      <c r="AF35">
        <v>12</v>
      </c>
      <c r="AG35">
        <v>16.66</v>
      </c>
      <c r="AH35">
        <v>35</v>
      </c>
      <c r="AI35">
        <v>35</v>
      </c>
      <c r="AJ35">
        <v>30.27</v>
      </c>
      <c r="AK35">
        <v>53</v>
      </c>
      <c r="AL35">
        <v>22</v>
      </c>
      <c r="AM35">
        <v>7.91</v>
      </c>
    </row>
    <row r="36" spans="1:39">
      <c r="A36" t="s">
        <v>78</v>
      </c>
      <c r="B36" s="35">
        <v>109.63</v>
      </c>
      <c r="C36" s="35">
        <v>57.41</v>
      </c>
      <c r="D36" s="94">
        <f t="shared" si="0"/>
        <v>95.2</v>
      </c>
      <c r="E36" s="35"/>
      <c r="F36" s="35"/>
      <c r="G36" s="35"/>
      <c r="H36" s="35"/>
      <c r="I36" s="35"/>
      <c r="J36" s="38">
        <v>2.9</v>
      </c>
      <c r="K36" s="38">
        <v>2.9</v>
      </c>
      <c r="L36" s="38">
        <v>2.97</v>
      </c>
      <c r="M36">
        <v>70.08</v>
      </c>
      <c r="N36">
        <v>230.81</v>
      </c>
      <c r="O36">
        <v>52.89</v>
      </c>
      <c r="P36">
        <v>0</v>
      </c>
      <c r="Q36">
        <v>7.01</v>
      </c>
      <c r="R36" s="94">
        <v>31.73</v>
      </c>
      <c r="S36" s="94">
        <v>31.74</v>
      </c>
      <c r="T36" s="94">
        <v>31.73</v>
      </c>
      <c r="U36">
        <v>0</v>
      </c>
      <c r="V36">
        <v>59.99</v>
      </c>
      <c r="W36">
        <v>4.8099999999999996</v>
      </c>
      <c r="X36">
        <v>27.5</v>
      </c>
      <c r="Y36">
        <v>9.16</v>
      </c>
      <c r="Z36">
        <v>9.17</v>
      </c>
      <c r="AA36">
        <v>41.73</v>
      </c>
      <c r="AB36">
        <v>8.34</v>
      </c>
      <c r="AC36">
        <v>25</v>
      </c>
      <c r="AD36">
        <v>17</v>
      </c>
      <c r="AE36">
        <v>30</v>
      </c>
      <c r="AF36">
        <v>15</v>
      </c>
      <c r="AG36">
        <v>16.66</v>
      </c>
      <c r="AH36">
        <v>36</v>
      </c>
      <c r="AI36">
        <v>36</v>
      </c>
      <c r="AJ36">
        <v>30.27</v>
      </c>
      <c r="AK36">
        <v>63</v>
      </c>
      <c r="AL36">
        <v>27</v>
      </c>
      <c r="AM36">
        <v>7.91</v>
      </c>
    </row>
    <row r="37" spans="1:39">
      <c r="A37" t="s">
        <v>79</v>
      </c>
      <c r="B37" s="35">
        <v>109.63</v>
      </c>
      <c r="C37" s="35">
        <v>57.41</v>
      </c>
      <c r="D37" s="94">
        <f t="shared" si="0"/>
        <v>98</v>
      </c>
      <c r="E37" s="35"/>
      <c r="F37" s="35"/>
      <c r="G37" s="35"/>
      <c r="H37" s="35"/>
      <c r="I37" s="35"/>
      <c r="J37" s="38">
        <v>3.36</v>
      </c>
      <c r="K37" s="38">
        <v>3.36</v>
      </c>
      <c r="L37" s="38">
        <v>3.43</v>
      </c>
      <c r="M37">
        <v>70.08</v>
      </c>
      <c r="N37">
        <v>212.54</v>
      </c>
      <c r="O37">
        <v>52.89</v>
      </c>
      <c r="P37">
        <v>0</v>
      </c>
      <c r="Q37">
        <v>7.01</v>
      </c>
      <c r="R37" s="94">
        <v>32.67</v>
      </c>
      <c r="S37" s="94">
        <v>32.659999999999997</v>
      </c>
      <c r="T37" s="94">
        <v>32.67</v>
      </c>
      <c r="U37">
        <v>0</v>
      </c>
      <c r="V37">
        <v>66.59</v>
      </c>
      <c r="W37">
        <v>4.8099999999999996</v>
      </c>
      <c r="X37">
        <v>27.5</v>
      </c>
      <c r="Y37">
        <v>9.16</v>
      </c>
      <c r="Z37">
        <v>9.17</v>
      </c>
      <c r="AA37">
        <v>48.75</v>
      </c>
      <c r="AB37">
        <v>9.75</v>
      </c>
      <c r="AC37">
        <v>27</v>
      </c>
      <c r="AD37">
        <v>15</v>
      </c>
      <c r="AE37">
        <v>37</v>
      </c>
      <c r="AF37">
        <v>18</v>
      </c>
      <c r="AG37">
        <v>12.34</v>
      </c>
      <c r="AH37">
        <v>25</v>
      </c>
      <c r="AI37">
        <v>25</v>
      </c>
      <c r="AJ37">
        <v>30.27</v>
      </c>
      <c r="AK37">
        <v>77</v>
      </c>
      <c r="AL37">
        <v>33</v>
      </c>
      <c r="AM37">
        <v>7.91</v>
      </c>
    </row>
    <row r="38" spans="1:39">
      <c r="A38" t="s">
        <v>80</v>
      </c>
      <c r="B38" s="35">
        <v>109.63</v>
      </c>
      <c r="C38" s="35">
        <v>57.41</v>
      </c>
      <c r="D38" s="94">
        <f t="shared" si="0"/>
        <v>98</v>
      </c>
      <c r="E38" s="35"/>
      <c r="F38" s="35"/>
      <c r="G38" s="35"/>
      <c r="H38" s="35"/>
      <c r="I38" s="35"/>
      <c r="J38" s="38">
        <v>3.79</v>
      </c>
      <c r="K38" s="38">
        <v>3.79</v>
      </c>
      <c r="L38" s="38">
        <v>3.89</v>
      </c>
      <c r="M38">
        <v>70.08</v>
      </c>
      <c r="N38">
        <v>212.54</v>
      </c>
      <c r="O38">
        <v>52.89</v>
      </c>
      <c r="P38">
        <v>0</v>
      </c>
      <c r="Q38">
        <v>7.01</v>
      </c>
      <c r="R38" s="94">
        <v>32.67</v>
      </c>
      <c r="S38" s="94">
        <v>32.659999999999997</v>
      </c>
      <c r="T38" s="94">
        <v>32.67</v>
      </c>
      <c r="U38">
        <v>0</v>
      </c>
      <c r="V38">
        <v>72.89</v>
      </c>
      <c r="W38">
        <v>4.8099999999999996</v>
      </c>
      <c r="X38">
        <v>27</v>
      </c>
      <c r="Y38">
        <v>9</v>
      </c>
      <c r="Z38">
        <v>9</v>
      </c>
      <c r="AA38">
        <v>56.14</v>
      </c>
      <c r="AB38">
        <v>11.23</v>
      </c>
      <c r="AC38">
        <v>30</v>
      </c>
      <c r="AD38">
        <v>17</v>
      </c>
      <c r="AE38">
        <v>44</v>
      </c>
      <c r="AF38">
        <v>21</v>
      </c>
      <c r="AG38">
        <v>12.66</v>
      </c>
      <c r="AH38">
        <v>25.33</v>
      </c>
      <c r="AI38">
        <v>25.33</v>
      </c>
      <c r="AJ38">
        <v>30.28</v>
      </c>
      <c r="AK38">
        <v>91</v>
      </c>
      <c r="AL38">
        <v>39</v>
      </c>
      <c r="AM38">
        <v>7.91</v>
      </c>
    </row>
    <row r="39" spans="1:39">
      <c r="A39" t="s">
        <v>81</v>
      </c>
      <c r="B39" s="35">
        <v>109.63</v>
      </c>
      <c r="C39" s="35">
        <v>57.41</v>
      </c>
      <c r="D39" s="94">
        <f t="shared" si="0"/>
        <v>99</v>
      </c>
      <c r="E39" s="35"/>
      <c r="F39" s="35"/>
      <c r="G39" s="35"/>
      <c r="H39" s="35"/>
      <c r="I39" s="35"/>
      <c r="J39" s="38">
        <v>4.47</v>
      </c>
      <c r="K39" s="38">
        <v>4.47</v>
      </c>
      <c r="L39" s="38">
        <v>4.59</v>
      </c>
      <c r="M39">
        <v>70.08</v>
      </c>
      <c r="N39">
        <v>212.54</v>
      </c>
      <c r="O39">
        <v>52.89</v>
      </c>
      <c r="P39">
        <v>0</v>
      </c>
      <c r="Q39">
        <v>7.01</v>
      </c>
      <c r="R39" s="94">
        <v>33</v>
      </c>
      <c r="S39" s="94">
        <v>33</v>
      </c>
      <c r="T39" s="94">
        <v>33</v>
      </c>
      <c r="U39">
        <v>0</v>
      </c>
      <c r="V39">
        <v>78.48</v>
      </c>
      <c r="W39">
        <v>4.71</v>
      </c>
      <c r="X39">
        <v>26.5</v>
      </c>
      <c r="Y39">
        <v>8.84</v>
      </c>
      <c r="Z39">
        <v>8.83</v>
      </c>
      <c r="AA39">
        <v>63.84</v>
      </c>
      <c r="AB39">
        <v>12.77</v>
      </c>
      <c r="AC39">
        <v>33</v>
      </c>
      <c r="AD39">
        <v>20</v>
      </c>
      <c r="AE39">
        <v>52</v>
      </c>
      <c r="AF39">
        <v>25</v>
      </c>
      <c r="AG39">
        <v>12</v>
      </c>
      <c r="AH39">
        <v>26</v>
      </c>
      <c r="AI39">
        <v>26</v>
      </c>
      <c r="AJ39">
        <v>30.28</v>
      </c>
      <c r="AK39">
        <v>106</v>
      </c>
      <c r="AL39">
        <v>46</v>
      </c>
      <c r="AM39">
        <v>0</v>
      </c>
    </row>
    <row r="40" spans="1:39">
      <c r="A40" t="s">
        <v>82</v>
      </c>
      <c r="B40" s="35">
        <v>109.63</v>
      </c>
      <c r="C40" s="35">
        <v>57.41</v>
      </c>
      <c r="D40" s="94">
        <f t="shared" si="0"/>
        <v>99</v>
      </c>
      <c r="E40" s="35"/>
      <c r="F40" s="35"/>
      <c r="G40" s="35"/>
      <c r="H40" s="35"/>
      <c r="I40" s="35"/>
      <c r="J40" s="38">
        <v>5.15</v>
      </c>
      <c r="K40" s="38">
        <v>5.15</v>
      </c>
      <c r="L40" s="38">
        <v>5.28</v>
      </c>
      <c r="M40">
        <v>70.08</v>
      </c>
      <c r="N40">
        <v>212.54</v>
      </c>
      <c r="O40">
        <v>52.89</v>
      </c>
      <c r="P40">
        <v>0</v>
      </c>
      <c r="Q40">
        <v>7.01</v>
      </c>
      <c r="R40" s="94">
        <v>33</v>
      </c>
      <c r="S40" s="94">
        <v>33</v>
      </c>
      <c r="T40" s="94">
        <v>33</v>
      </c>
      <c r="U40">
        <v>0</v>
      </c>
      <c r="V40">
        <v>83.42</v>
      </c>
      <c r="W40">
        <v>4.71</v>
      </c>
      <c r="X40">
        <v>26.5</v>
      </c>
      <c r="Y40">
        <v>8.84</v>
      </c>
      <c r="Z40">
        <v>8.83</v>
      </c>
      <c r="AA40">
        <v>78.790000000000006</v>
      </c>
      <c r="AB40">
        <v>15.76</v>
      </c>
      <c r="AC40">
        <v>38</v>
      </c>
      <c r="AD40">
        <v>23</v>
      </c>
      <c r="AE40">
        <v>58</v>
      </c>
      <c r="AF40">
        <v>27</v>
      </c>
      <c r="AG40">
        <v>12.34</v>
      </c>
      <c r="AH40">
        <v>26.33</v>
      </c>
      <c r="AI40">
        <v>26.33</v>
      </c>
      <c r="AJ40">
        <v>28.26</v>
      </c>
      <c r="AK40">
        <v>117</v>
      </c>
      <c r="AL40">
        <v>50</v>
      </c>
      <c r="AM40">
        <v>0</v>
      </c>
    </row>
    <row r="41" spans="1:39">
      <c r="A41" t="s">
        <v>83</v>
      </c>
      <c r="B41" s="35">
        <v>109.63</v>
      </c>
      <c r="C41" s="35">
        <v>57.41</v>
      </c>
      <c r="D41" s="94">
        <f t="shared" si="0"/>
        <v>99</v>
      </c>
      <c r="E41" s="35"/>
      <c r="F41" s="35"/>
      <c r="G41" s="35"/>
      <c r="H41" s="35"/>
      <c r="I41" s="35"/>
      <c r="J41" s="38">
        <v>5.83</v>
      </c>
      <c r="K41" s="38">
        <v>5.83</v>
      </c>
      <c r="L41" s="38">
        <v>5.98</v>
      </c>
      <c r="M41">
        <v>70.08</v>
      </c>
      <c r="N41">
        <v>212.54</v>
      </c>
      <c r="O41">
        <v>52.89</v>
      </c>
      <c r="P41">
        <v>0</v>
      </c>
      <c r="Q41">
        <v>11</v>
      </c>
      <c r="R41" s="94">
        <v>33</v>
      </c>
      <c r="S41" s="94">
        <v>33</v>
      </c>
      <c r="T41" s="94">
        <v>33</v>
      </c>
      <c r="U41">
        <v>0</v>
      </c>
      <c r="V41">
        <v>90.65</v>
      </c>
      <c r="W41">
        <v>4.71</v>
      </c>
      <c r="X41">
        <v>26</v>
      </c>
      <c r="Y41">
        <v>8.66</v>
      </c>
      <c r="Z41">
        <v>8.67</v>
      </c>
      <c r="AA41">
        <v>86.97</v>
      </c>
      <c r="AB41">
        <v>17.39</v>
      </c>
      <c r="AC41">
        <v>43</v>
      </c>
      <c r="AD41">
        <v>23</v>
      </c>
      <c r="AE41">
        <v>63</v>
      </c>
      <c r="AF41">
        <v>30</v>
      </c>
      <c r="AG41">
        <v>12</v>
      </c>
      <c r="AH41">
        <v>26.67</v>
      </c>
      <c r="AI41">
        <v>26.67</v>
      </c>
      <c r="AJ41">
        <v>28.26</v>
      </c>
      <c r="AK41">
        <v>127</v>
      </c>
      <c r="AL41">
        <v>55</v>
      </c>
      <c r="AM41">
        <v>0</v>
      </c>
    </row>
    <row r="42" spans="1:39">
      <c r="A42" t="s">
        <v>84</v>
      </c>
      <c r="B42" s="35">
        <v>109.63</v>
      </c>
      <c r="C42" s="35">
        <v>57.41</v>
      </c>
      <c r="D42" s="94">
        <f t="shared" si="0"/>
        <v>99</v>
      </c>
      <c r="E42" s="35"/>
      <c r="F42" s="35"/>
      <c r="G42" s="35"/>
      <c r="H42" s="35"/>
      <c r="I42" s="35"/>
      <c r="J42" s="38">
        <v>6.51</v>
      </c>
      <c r="K42" s="38">
        <v>6.51</v>
      </c>
      <c r="L42" s="38">
        <v>6.67</v>
      </c>
      <c r="M42">
        <v>70.08</v>
      </c>
      <c r="N42">
        <v>212.54</v>
      </c>
      <c r="O42">
        <v>52.89</v>
      </c>
      <c r="P42">
        <v>0</v>
      </c>
      <c r="Q42">
        <v>10.8</v>
      </c>
      <c r="R42" s="94">
        <v>33</v>
      </c>
      <c r="S42" s="94">
        <v>33</v>
      </c>
      <c r="T42" s="94">
        <v>33</v>
      </c>
      <c r="U42">
        <v>0</v>
      </c>
      <c r="V42">
        <v>97.95</v>
      </c>
      <c r="W42">
        <v>4.71</v>
      </c>
      <c r="X42">
        <v>26</v>
      </c>
      <c r="Y42">
        <v>8.66</v>
      </c>
      <c r="Z42">
        <v>8.67</v>
      </c>
      <c r="AA42">
        <v>94.68</v>
      </c>
      <c r="AB42">
        <v>18.940000000000001</v>
      </c>
      <c r="AC42">
        <v>47</v>
      </c>
      <c r="AD42">
        <v>25</v>
      </c>
      <c r="AE42">
        <v>68</v>
      </c>
      <c r="AF42">
        <v>32</v>
      </c>
      <c r="AG42">
        <v>11.66</v>
      </c>
      <c r="AH42">
        <v>27.33</v>
      </c>
      <c r="AI42">
        <v>27.33</v>
      </c>
      <c r="AJ42">
        <v>28.26</v>
      </c>
      <c r="AK42">
        <v>138</v>
      </c>
      <c r="AL42">
        <v>59</v>
      </c>
      <c r="AM42">
        <v>0</v>
      </c>
    </row>
    <row r="43" spans="1:39">
      <c r="A43" t="s">
        <v>85</v>
      </c>
      <c r="B43" s="35">
        <v>109.63</v>
      </c>
      <c r="C43" s="35">
        <v>57.41</v>
      </c>
      <c r="D43" s="94">
        <f t="shared" si="0"/>
        <v>99</v>
      </c>
      <c r="E43" s="35"/>
      <c r="F43" s="35"/>
      <c r="G43" s="35"/>
      <c r="H43" s="35"/>
      <c r="I43" s="35"/>
      <c r="J43" s="38">
        <v>10.51</v>
      </c>
      <c r="K43" s="38">
        <v>10.51</v>
      </c>
      <c r="L43" s="38">
        <v>10.77</v>
      </c>
      <c r="M43">
        <v>70.08</v>
      </c>
      <c r="N43">
        <v>212.54</v>
      </c>
      <c r="O43">
        <v>76.94</v>
      </c>
      <c r="P43">
        <v>0</v>
      </c>
      <c r="Q43">
        <v>10</v>
      </c>
      <c r="R43" s="94">
        <v>33</v>
      </c>
      <c r="S43" s="94">
        <v>33</v>
      </c>
      <c r="T43" s="94">
        <v>33</v>
      </c>
      <c r="U43">
        <v>0</v>
      </c>
      <c r="V43">
        <v>103.68</v>
      </c>
      <c r="W43">
        <v>4.71</v>
      </c>
      <c r="X43">
        <v>26.5</v>
      </c>
      <c r="Y43">
        <v>8.84</v>
      </c>
      <c r="Z43">
        <v>8.83</v>
      </c>
      <c r="AA43">
        <v>103.42</v>
      </c>
      <c r="AB43">
        <v>20.68</v>
      </c>
      <c r="AC43">
        <v>52</v>
      </c>
      <c r="AD43">
        <v>25</v>
      </c>
      <c r="AE43">
        <v>64</v>
      </c>
      <c r="AF43">
        <v>31</v>
      </c>
      <c r="AG43">
        <v>12</v>
      </c>
      <c r="AH43">
        <v>27.33</v>
      </c>
      <c r="AI43">
        <v>27.33</v>
      </c>
      <c r="AJ43">
        <v>29.27</v>
      </c>
      <c r="AK43">
        <v>148</v>
      </c>
      <c r="AL43">
        <v>64</v>
      </c>
      <c r="AM43">
        <v>0</v>
      </c>
    </row>
    <row r="44" spans="1:39">
      <c r="A44" t="s">
        <v>86</v>
      </c>
      <c r="B44" s="35">
        <v>109.63</v>
      </c>
      <c r="C44" s="35">
        <v>57.41</v>
      </c>
      <c r="D44" s="94">
        <f t="shared" si="0"/>
        <v>99</v>
      </c>
      <c r="E44" s="35"/>
      <c r="F44" s="35"/>
      <c r="G44" s="35"/>
      <c r="H44" s="35"/>
      <c r="I44" s="35"/>
      <c r="J44" s="38">
        <v>11.1</v>
      </c>
      <c r="K44" s="38">
        <v>11.1</v>
      </c>
      <c r="L44" s="38">
        <v>11.37</v>
      </c>
      <c r="M44">
        <v>70.08</v>
      </c>
      <c r="N44">
        <v>212.54</v>
      </c>
      <c r="O44">
        <v>76.94</v>
      </c>
      <c r="P44">
        <v>0</v>
      </c>
      <c r="Q44">
        <v>9</v>
      </c>
      <c r="R44" s="94">
        <v>33</v>
      </c>
      <c r="S44" s="94">
        <v>33</v>
      </c>
      <c r="T44" s="94">
        <v>33</v>
      </c>
      <c r="U44">
        <v>0</v>
      </c>
      <c r="V44">
        <v>107.65</v>
      </c>
      <c r="W44">
        <v>4.71</v>
      </c>
      <c r="X44">
        <v>26.5</v>
      </c>
      <c r="Y44">
        <v>8.84</v>
      </c>
      <c r="Z44">
        <v>8.83</v>
      </c>
      <c r="AA44">
        <v>109.62</v>
      </c>
      <c r="AB44">
        <v>21.92</v>
      </c>
      <c r="AC44">
        <v>56</v>
      </c>
      <c r="AD44">
        <v>26</v>
      </c>
      <c r="AE44">
        <v>68</v>
      </c>
      <c r="AF44">
        <v>32</v>
      </c>
      <c r="AG44">
        <v>12</v>
      </c>
      <c r="AH44">
        <v>27.33</v>
      </c>
      <c r="AI44">
        <v>27.33</v>
      </c>
      <c r="AJ44">
        <v>28.26</v>
      </c>
      <c r="AK44">
        <v>159</v>
      </c>
      <c r="AL44">
        <v>68</v>
      </c>
      <c r="AM44">
        <v>0</v>
      </c>
    </row>
    <row r="45" spans="1:39">
      <c r="A45" t="s">
        <v>87</v>
      </c>
      <c r="B45" s="35">
        <v>109.63</v>
      </c>
      <c r="C45" s="35">
        <v>57.41</v>
      </c>
      <c r="D45" s="94">
        <f t="shared" si="0"/>
        <v>99</v>
      </c>
      <c r="E45" s="35"/>
      <c r="F45" s="35"/>
      <c r="G45" s="35"/>
      <c r="H45" s="35"/>
      <c r="I45" s="35"/>
      <c r="J45" s="38">
        <v>4.6399999999999997</v>
      </c>
      <c r="K45" s="38">
        <v>4.6399999999999997</v>
      </c>
      <c r="L45" s="38">
        <v>4.76</v>
      </c>
      <c r="M45">
        <v>70.08</v>
      </c>
      <c r="N45">
        <v>212.54</v>
      </c>
      <c r="O45">
        <v>76.94</v>
      </c>
      <c r="P45">
        <v>0</v>
      </c>
      <c r="Q45">
        <v>17.010000000000002</v>
      </c>
      <c r="R45" s="94">
        <v>33</v>
      </c>
      <c r="S45" s="94">
        <v>33</v>
      </c>
      <c r="T45" s="94">
        <v>33</v>
      </c>
      <c r="U45">
        <v>0</v>
      </c>
      <c r="V45">
        <v>108.92</v>
      </c>
      <c r="W45">
        <v>4.71</v>
      </c>
      <c r="X45">
        <v>26.5</v>
      </c>
      <c r="Y45">
        <v>8.84</v>
      </c>
      <c r="Z45">
        <v>8.83</v>
      </c>
      <c r="AA45">
        <v>116.28</v>
      </c>
      <c r="AB45">
        <v>23.26</v>
      </c>
      <c r="AC45">
        <v>50</v>
      </c>
      <c r="AD45">
        <v>29</v>
      </c>
      <c r="AE45">
        <v>80</v>
      </c>
      <c r="AF45">
        <v>38</v>
      </c>
      <c r="AG45">
        <v>12</v>
      </c>
      <c r="AH45">
        <v>23.33</v>
      </c>
      <c r="AI45">
        <v>23.33</v>
      </c>
      <c r="AJ45">
        <v>28.26</v>
      </c>
      <c r="AK45">
        <v>163</v>
      </c>
      <c r="AL45">
        <v>70</v>
      </c>
      <c r="AM45">
        <v>0</v>
      </c>
    </row>
    <row r="46" spans="1:39">
      <c r="A46" t="s">
        <v>88</v>
      </c>
      <c r="B46" s="35">
        <v>109.63</v>
      </c>
      <c r="C46" s="35">
        <v>57.41</v>
      </c>
      <c r="D46" s="94">
        <f t="shared" si="0"/>
        <v>99</v>
      </c>
      <c r="E46" s="35"/>
      <c r="F46" s="35"/>
      <c r="G46" s="35"/>
      <c r="H46" s="35"/>
      <c r="I46" s="35"/>
      <c r="J46" s="38">
        <v>4.6500000000000004</v>
      </c>
      <c r="K46" s="38">
        <v>4.6500000000000004</v>
      </c>
      <c r="L46" s="38">
        <v>4.78</v>
      </c>
      <c r="M46">
        <v>70.08</v>
      </c>
      <c r="N46">
        <v>212.54</v>
      </c>
      <c r="O46">
        <v>76.94</v>
      </c>
      <c r="P46">
        <v>0</v>
      </c>
      <c r="Q46">
        <v>16.809999999999999</v>
      </c>
      <c r="R46" s="94">
        <v>33</v>
      </c>
      <c r="S46" s="94">
        <v>33</v>
      </c>
      <c r="T46" s="94">
        <v>33</v>
      </c>
      <c r="U46">
        <v>0</v>
      </c>
      <c r="V46">
        <v>109.46</v>
      </c>
      <c r="W46">
        <v>4.71</v>
      </c>
      <c r="X46">
        <v>26.5</v>
      </c>
      <c r="Y46">
        <v>8.84</v>
      </c>
      <c r="Z46">
        <v>8.83</v>
      </c>
      <c r="AA46">
        <v>121.02</v>
      </c>
      <c r="AB46">
        <v>24.21</v>
      </c>
      <c r="AC46">
        <v>53</v>
      </c>
      <c r="AD46">
        <v>30</v>
      </c>
      <c r="AE46">
        <v>84</v>
      </c>
      <c r="AF46">
        <v>40</v>
      </c>
      <c r="AG46">
        <v>12.66</v>
      </c>
      <c r="AH46">
        <v>23.33</v>
      </c>
      <c r="AI46">
        <v>23.33</v>
      </c>
      <c r="AJ46">
        <v>28.26</v>
      </c>
      <c r="AK46">
        <v>169</v>
      </c>
      <c r="AL46">
        <v>73</v>
      </c>
      <c r="AM46">
        <v>0</v>
      </c>
    </row>
    <row r="47" spans="1:39">
      <c r="A47" t="s">
        <v>89</v>
      </c>
      <c r="B47" s="35">
        <v>109.63</v>
      </c>
      <c r="C47" s="35">
        <v>57.41</v>
      </c>
      <c r="D47" s="94">
        <f t="shared" si="0"/>
        <v>99</v>
      </c>
      <c r="E47" s="35"/>
      <c r="F47" s="35"/>
      <c r="G47" s="35"/>
      <c r="H47" s="35"/>
      <c r="I47" s="35"/>
      <c r="J47" s="38">
        <v>4.71</v>
      </c>
      <c r="K47" s="38">
        <v>4.71</v>
      </c>
      <c r="L47" s="38">
        <v>4.82</v>
      </c>
      <c r="M47">
        <v>70.08</v>
      </c>
      <c r="N47">
        <v>212.54</v>
      </c>
      <c r="O47">
        <v>76.94</v>
      </c>
      <c r="P47">
        <v>0</v>
      </c>
      <c r="Q47">
        <v>16.41</v>
      </c>
      <c r="R47" s="94">
        <v>33</v>
      </c>
      <c r="S47" s="94">
        <v>33</v>
      </c>
      <c r="T47" s="94">
        <v>33</v>
      </c>
      <c r="U47">
        <v>0</v>
      </c>
      <c r="V47">
        <v>109.32</v>
      </c>
      <c r="W47">
        <v>4.71</v>
      </c>
      <c r="X47">
        <v>27.5</v>
      </c>
      <c r="Y47">
        <v>9.16</v>
      </c>
      <c r="Z47">
        <v>9.17</v>
      </c>
      <c r="AA47">
        <v>92.37</v>
      </c>
      <c r="AB47">
        <v>18.47</v>
      </c>
      <c r="AC47">
        <v>52</v>
      </c>
      <c r="AD47">
        <v>29</v>
      </c>
      <c r="AE47">
        <v>76</v>
      </c>
      <c r="AF47">
        <v>36</v>
      </c>
      <c r="AG47">
        <v>8.66</v>
      </c>
      <c r="AH47">
        <v>34</v>
      </c>
      <c r="AI47">
        <v>34</v>
      </c>
      <c r="AJ47">
        <v>28.26</v>
      </c>
      <c r="AK47">
        <v>161</v>
      </c>
      <c r="AL47">
        <v>69</v>
      </c>
      <c r="AM47">
        <v>0</v>
      </c>
    </row>
    <row r="48" spans="1:39">
      <c r="A48" t="s">
        <v>90</v>
      </c>
      <c r="B48" s="35">
        <v>109.63</v>
      </c>
      <c r="C48" s="35">
        <v>57.41</v>
      </c>
      <c r="D48" s="94">
        <f t="shared" si="0"/>
        <v>99</v>
      </c>
      <c r="E48" s="35"/>
      <c r="F48" s="35"/>
      <c r="G48" s="35"/>
      <c r="H48" s="35"/>
      <c r="I48" s="35"/>
      <c r="J48" s="38">
        <v>4.68</v>
      </c>
      <c r="K48" s="38">
        <v>4.68</v>
      </c>
      <c r="L48" s="38">
        <v>4.8</v>
      </c>
      <c r="M48">
        <v>70.08</v>
      </c>
      <c r="N48">
        <v>212.54</v>
      </c>
      <c r="O48">
        <v>76.94</v>
      </c>
      <c r="P48">
        <v>0</v>
      </c>
      <c r="Q48">
        <v>15.61</v>
      </c>
      <c r="R48" s="94">
        <v>33</v>
      </c>
      <c r="S48" s="94">
        <v>33</v>
      </c>
      <c r="T48" s="94">
        <v>33</v>
      </c>
      <c r="U48">
        <v>0</v>
      </c>
      <c r="V48">
        <v>108.43</v>
      </c>
      <c r="W48">
        <v>4.71</v>
      </c>
      <c r="X48">
        <v>28.5</v>
      </c>
      <c r="Y48">
        <v>9.5</v>
      </c>
      <c r="Z48">
        <v>9.5</v>
      </c>
      <c r="AA48">
        <v>93.21</v>
      </c>
      <c r="AB48">
        <v>18.64</v>
      </c>
      <c r="AC48">
        <v>53</v>
      </c>
      <c r="AD48">
        <v>30</v>
      </c>
      <c r="AE48">
        <v>78</v>
      </c>
      <c r="AF48">
        <v>37</v>
      </c>
      <c r="AG48">
        <v>8.66</v>
      </c>
      <c r="AH48">
        <v>34.67</v>
      </c>
      <c r="AI48">
        <v>34.67</v>
      </c>
      <c r="AJ48">
        <v>28.26</v>
      </c>
      <c r="AK48">
        <v>168</v>
      </c>
      <c r="AL48">
        <v>72</v>
      </c>
      <c r="AM48">
        <v>0</v>
      </c>
    </row>
    <row r="49" spans="1:39">
      <c r="A49" t="s">
        <v>91</v>
      </c>
      <c r="B49" s="35">
        <v>109.63</v>
      </c>
      <c r="C49" s="35">
        <v>57.41</v>
      </c>
      <c r="D49" s="94">
        <f t="shared" si="0"/>
        <v>99</v>
      </c>
      <c r="E49" s="35"/>
      <c r="F49" s="35"/>
      <c r="G49" s="35"/>
      <c r="H49" s="35"/>
      <c r="I49" s="35"/>
      <c r="J49" s="38">
        <v>8.32</v>
      </c>
      <c r="K49" s="38">
        <v>8.32</v>
      </c>
      <c r="L49" s="38">
        <v>8.52</v>
      </c>
      <c r="M49">
        <v>70.08</v>
      </c>
      <c r="N49">
        <v>212.54</v>
      </c>
      <c r="O49">
        <v>76.94</v>
      </c>
      <c r="P49">
        <v>0</v>
      </c>
      <c r="Q49">
        <v>15.01</v>
      </c>
      <c r="R49" s="94">
        <v>33</v>
      </c>
      <c r="S49" s="94">
        <v>33</v>
      </c>
      <c r="T49" s="94">
        <v>33</v>
      </c>
      <c r="U49">
        <v>0</v>
      </c>
      <c r="V49">
        <v>104.13</v>
      </c>
      <c r="W49">
        <v>4.71</v>
      </c>
      <c r="X49">
        <v>34.5</v>
      </c>
      <c r="Y49">
        <v>11.5</v>
      </c>
      <c r="Z49">
        <v>11.5</v>
      </c>
      <c r="AA49">
        <v>94.05</v>
      </c>
      <c r="AB49">
        <v>18.809999999999999</v>
      </c>
      <c r="AC49">
        <v>53</v>
      </c>
      <c r="AD49">
        <v>26</v>
      </c>
      <c r="AE49">
        <v>71</v>
      </c>
      <c r="AF49">
        <v>34</v>
      </c>
      <c r="AG49">
        <v>8.66</v>
      </c>
      <c r="AH49">
        <v>34.67</v>
      </c>
      <c r="AI49">
        <v>34.67</v>
      </c>
      <c r="AJ49">
        <v>28.26</v>
      </c>
      <c r="AK49">
        <v>151</v>
      </c>
      <c r="AL49">
        <v>64</v>
      </c>
      <c r="AM49">
        <v>0</v>
      </c>
    </row>
    <row r="50" spans="1:39">
      <c r="A50" t="s">
        <v>92</v>
      </c>
      <c r="B50" s="35">
        <v>109.63</v>
      </c>
      <c r="C50" s="35">
        <v>57.41</v>
      </c>
      <c r="D50" s="94">
        <f t="shared" si="0"/>
        <v>99</v>
      </c>
      <c r="E50" s="35"/>
      <c r="F50" s="35"/>
      <c r="G50" s="35"/>
      <c r="H50" s="35"/>
      <c r="I50" s="35"/>
      <c r="J50" s="38">
        <v>8.2799999999999994</v>
      </c>
      <c r="K50" s="38">
        <v>8.2799999999999994</v>
      </c>
      <c r="L50" s="38">
        <v>8.49</v>
      </c>
      <c r="M50">
        <v>70.08</v>
      </c>
      <c r="N50">
        <v>212.54</v>
      </c>
      <c r="O50">
        <v>76.94</v>
      </c>
      <c r="P50">
        <v>0</v>
      </c>
      <c r="Q50">
        <v>14.41</v>
      </c>
      <c r="R50" s="94">
        <v>33</v>
      </c>
      <c r="S50" s="94">
        <v>33</v>
      </c>
      <c r="T50" s="94">
        <v>33</v>
      </c>
      <c r="U50">
        <v>0</v>
      </c>
      <c r="V50">
        <v>99.4</v>
      </c>
      <c r="W50">
        <v>4.71</v>
      </c>
      <c r="X50">
        <v>36</v>
      </c>
      <c r="Y50">
        <v>12</v>
      </c>
      <c r="Z50">
        <v>12</v>
      </c>
      <c r="AA50">
        <v>94.16</v>
      </c>
      <c r="AB50">
        <v>18.829999999999998</v>
      </c>
      <c r="AC50">
        <v>55</v>
      </c>
      <c r="AD50">
        <v>29</v>
      </c>
      <c r="AE50">
        <v>71</v>
      </c>
      <c r="AF50">
        <v>34</v>
      </c>
      <c r="AG50">
        <v>9.34</v>
      </c>
      <c r="AH50">
        <v>35</v>
      </c>
      <c r="AI50">
        <v>35</v>
      </c>
      <c r="AJ50">
        <v>27.75</v>
      </c>
      <c r="AK50">
        <v>154</v>
      </c>
      <c r="AL50">
        <v>66</v>
      </c>
      <c r="AM50">
        <v>0</v>
      </c>
    </row>
    <row r="51" spans="1:39">
      <c r="A51" t="s">
        <v>93</v>
      </c>
      <c r="B51" s="35">
        <v>109.63</v>
      </c>
      <c r="C51" s="35">
        <v>57.41</v>
      </c>
      <c r="D51" s="94">
        <f t="shared" si="0"/>
        <v>99</v>
      </c>
      <c r="E51" s="35"/>
      <c r="F51" s="35"/>
      <c r="G51" s="35"/>
      <c r="H51" s="35"/>
      <c r="I51" s="35"/>
      <c r="J51" s="38">
        <v>8.3000000000000007</v>
      </c>
      <c r="K51" s="38">
        <v>8.3000000000000007</v>
      </c>
      <c r="L51" s="38">
        <v>8.51</v>
      </c>
      <c r="M51">
        <v>65.94</v>
      </c>
      <c r="N51">
        <v>212.54</v>
      </c>
      <c r="O51">
        <v>76.94</v>
      </c>
      <c r="P51">
        <v>0</v>
      </c>
      <c r="Q51">
        <v>14.01</v>
      </c>
      <c r="R51" s="94">
        <v>33</v>
      </c>
      <c r="S51" s="94">
        <v>33</v>
      </c>
      <c r="T51" s="94">
        <v>33</v>
      </c>
      <c r="U51">
        <v>0</v>
      </c>
      <c r="V51">
        <v>86.61</v>
      </c>
      <c r="W51">
        <v>4.8600000000000003</v>
      </c>
      <c r="X51">
        <v>37.5</v>
      </c>
      <c r="Y51">
        <v>12.5</v>
      </c>
      <c r="Z51">
        <v>12.5</v>
      </c>
      <c r="AA51">
        <v>94.18</v>
      </c>
      <c r="AB51">
        <v>18.84</v>
      </c>
      <c r="AC51">
        <v>57</v>
      </c>
      <c r="AD51">
        <v>30</v>
      </c>
      <c r="AE51">
        <v>78</v>
      </c>
      <c r="AF51">
        <v>37</v>
      </c>
      <c r="AG51">
        <v>10</v>
      </c>
      <c r="AH51">
        <v>35.67</v>
      </c>
      <c r="AI51">
        <v>35.67</v>
      </c>
      <c r="AJ51">
        <v>27.75</v>
      </c>
      <c r="AK51">
        <v>158</v>
      </c>
      <c r="AL51">
        <v>67</v>
      </c>
      <c r="AM51">
        <v>0</v>
      </c>
    </row>
    <row r="52" spans="1:39">
      <c r="A52" t="s">
        <v>94</v>
      </c>
      <c r="B52" s="35">
        <v>109.63</v>
      </c>
      <c r="C52" s="35">
        <v>57.41</v>
      </c>
      <c r="D52" s="94">
        <f t="shared" si="0"/>
        <v>99</v>
      </c>
      <c r="E52" s="35"/>
      <c r="F52" s="35"/>
      <c r="G52" s="35"/>
      <c r="H52" s="35"/>
      <c r="I52" s="35"/>
      <c r="J52" s="38">
        <v>8.3000000000000007</v>
      </c>
      <c r="K52" s="38">
        <v>8.3000000000000007</v>
      </c>
      <c r="L52" s="38">
        <v>8.51</v>
      </c>
      <c r="M52">
        <v>65.94</v>
      </c>
      <c r="N52">
        <v>212.54</v>
      </c>
      <c r="O52">
        <v>76.94</v>
      </c>
      <c r="P52">
        <v>0</v>
      </c>
      <c r="Q52">
        <v>13.01</v>
      </c>
      <c r="R52" s="94">
        <v>33</v>
      </c>
      <c r="S52" s="94">
        <v>33</v>
      </c>
      <c r="T52" s="94">
        <v>33</v>
      </c>
      <c r="U52">
        <v>0</v>
      </c>
      <c r="V52">
        <v>81.67</v>
      </c>
      <c r="W52">
        <v>4.8600000000000003</v>
      </c>
      <c r="X52">
        <v>40</v>
      </c>
      <c r="Y52">
        <v>13.34</v>
      </c>
      <c r="Z52">
        <v>13.33</v>
      </c>
      <c r="AA52">
        <v>94.27</v>
      </c>
      <c r="AB52">
        <v>18.850000000000001</v>
      </c>
      <c r="AC52">
        <v>58</v>
      </c>
      <c r="AD52">
        <v>32</v>
      </c>
      <c r="AE52">
        <v>78</v>
      </c>
      <c r="AF52">
        <v>37</v>
      </c>
      <c r="AG52">
        <v>10</v>
      </c>
      <c r="AH52">
        <v>36.33</v>
      </c>
      <c r="AI52">
        <v>36.33</v>
      </c>
      <c r="AJ52">
        <v>27.75</v>
      </c>
      <c r="AK52">
        <v>158</v>
      </c>
      <c r="AL52">
        <v>67</v>
      </c>
      <c r="AM52">
        <v>0</v>
      </c>
    </row>
    <row r="53" spans="1:39">
      <c r="A53" t="s">
        <v>95</v>
      </c>
      <c r="B53" s="35">
        <v>109.63</v>
      </c>
      <c r="C53" s="35">
        <v>57.41</v>
      </c>
      <c r="D53" s="94">
        <f t="shared" si="0"/>
        <v>99</v>
      </c>
      <c r="E53" s="35"/>
      <c r="F53" s="35"/>
      <c r="G53" s="35"/>
      <c r="H53" s="35"/>
      <c r="I53" s="35"/>
      <c r="J53" s="38">
        <v>8.3000000000000007</v>
      </c>
      <c r="K53" s="38">
        <v>8.3000000000000007</v>
      </c>
      <c r="L53" s="38">
        <v>8.51</v>
      </c>
      <c r="M53">
        <v>65.94</v>
      </c>
      <c r="N53">
        <v>212.54</v>
      </c>
      <c r="O53">
        <v>100.19</v>
      </c>
      <c r="P53">
        <v>0</v>
      </c>
      <c r="Q53">
        <v>17.61</v>
      </c>
      <c r="R53" s="94">
        <v>33</v>
      </c>
      <c r="S53" s="94">
        <v>33</v>
      </c>
      <c r="T53" s="94">
        <v>33</v>
      </c>
      <c r="U53">
        <v>0</v>
      </c>
      <c r="V53">
        <v>87.5</v>
      </c>
      <c r="W53">
        <v>4.8600000000000003</v>
      </c>
      <c r="X53">
        <v>41</v>
      </c>
      <c r="Y53">
        <v>13.66</v>
      </c>
      <c r="Z53">
        <v>13.67</v>
      </c>
      <c r="AA53">
        <v>94.4</v>
      </c>
      <c r="AB53">
        <v>18.88</v>
      </c>
      <c r="AC53">
        <v>57</v>
      </c>
      <c r="AD53">
        <v>30</v>
      </c>
      <c r="AE53">
        <v>76</v>
      </c>
      <c r="AF53">
        <v>36</v>
      </c>
      <c r="AG53">
        <v>15</v>
      </c>
      <c r="AH53">
        <v>37.33</v>
      </c>
      <c r="AI53">
        <v>37.33</v>
      </c>
      <c r="AJ53">
        <v>27.75</v>
      </c>
      <c r="AK53">
        <v>161</v>
      </c>
      <c r="AL53">
        <v>69</v>
      </c>
      <c r="AM53">
        <v>0</v>
      </c>
    </row>
    <row r="54" spans="1:39">
      <c r="A54" t="s">
        <v>96</v>
      </c>
      <c r="B54" s="35">
        <v>157.72</v>
      </c>
      <c r="C54" s="35">
        <v>57.41</v>
      </c>
      <c r="D54" s="94">
        <f t="shared" si="0"/>
        <v>99</v>
      </c>
      <c r="E54" s="35"/>
      <c r="F54" s="35"/>
      <c r="G54" s="35"/>
      <c r="H54" s="35"/>
      <c r="I54" s="35"/>
      <c r="J54" s="38">
        <v>8.2799999999999994</v>
      </c>
      <c r="K54" s="38">
        <v>8.2799999999999994</v>
      </c>
      <c r="L54" s="38">
        <v>8.49</v>
      </c>
      <c r="M54">
        <v>65.94</v>
      </c>
      <c r="N54">
        <v>212.54</v>
      </c>
      <c r="O54">
        <v>100.19</v>
      </c>
      <c r="P54">
        <v>0</v>
      </c>
      <c r="Q54">
        <v>17.41</v>
      </c>
      <c r="R54" s="94">
        <v>33</v>
      </c>
      <c r="S54" s="94">
        <v>33</v>
      </c>
      <c r="T54" s="94">
        <v>33</v>
      </c>
      <c r="U54">
        <v>0</v>
      </c>
      <c r="V54">
        <v>93.03</v>
      </c>
      <c r="W54">
        <v>4.8600000000000003</v>
      </c>
      <c r="X54">
        <v>42.5</v>
      </c>
      <c r="Y54">
        <v>14.16</v>
      </c>
      <c r="Z54">
        <v>14.17</v>
      </c>
      <c r="AA54">
        <v>94.39</v>
      </c>
      <c r="AB54">
        <v>18.88</v>
      </c>
      <c r="AC54">
        <v>57</v>
      </c>
      <c r="AD54">
        <v>32</v>
      </c>
      <c r="AE54">
        <v>76</v>
      </c>
      <c r="AF54">
        <v>36</v>
      </c>
      <c r="AG54">
        <v>15.34</v>
      </c>
      <c r="AH54">
        <v>37.67</v>
      </c>
      <c r="AI54">
        <v>37.67</v>
      </c>
      <c r="AJ54">
        <v>27.75</v>
      </c>
      <c r="AK54">
        <v>161</v>
      </c>
      <c r="AL54">
        <v>69</v>
      </c>
      <c r="AM54">
        <v>0</v>
      </c>
    </row>
    <row r="55" spans="1:39">
      <c r="A55" t="s">
        <v>97</v>
      </c>
      <c r="B55" s="35">
        <v>168.3</v>
      </c>
      <c r="C55" s="35">
        <v>57.41</v>
      </c>
      <c r="D55" s="94">
        <f t="shared" si="0"/>
        <v>99</v>
      </c>
      <c r="E55" s="35"/>
      <c r="F55" s="35"/>
      <c r="G55" s="35"/>
      <c r="H55" s="35"/>
      <c r="I55" s="35"/>
      <c r="J55" s="38">
        <v>5</v>
      </c>
      <c r="K55" s="38">
        <v>5</v>
      </c>
      <c r="L55" s="38">
        <v>5.14</v>
      </c>
      <c r="M55">
        <v>65.94</v>
      </c>
      <c r="N55">
        <v>212.54</v>
      </c>
      <c r="O55">
        <v>100.19</v>
      </c>
      <c r="P55">
        <v>0</v>
      </c>
      <c r="Q55">
        <v>17.21</v>
      </c>
      <c r="R55" s="94">
        <v>33</v>
      </c>
      <c r="S55" s="94">
        <v>33</v>
      </c>
      <c r="T55" s="94">
        <v>33</v>
      </c>
      <c r="U55">
        <v>0</v>
      </c>
      <c r="V55">
        <v>98.09</v>
      </c>
      <c r="W55">
        <v>4.8600000000000003</v>
      </c>
      <c r="X55">
        <v>44.5</v>
      </c>
      <c r="Y55">
        <v>14.84</v>
      </c>
      <c r="Z55">
        <v>14.83</v>
      </c>
      <c r="AA55">
        <v>94.38</v>
      </c>
      <c r="AB55">
        <v>18.87</v>
      </c>
      <c r="AC55">
        <v>58</v>
      </c>
      <c r="AD55">
        <v>29</v>
      </c>
      <c r="AE55">
        <v>81</v>
      </c>
      <c r="AF55">
        <v>39</v>
      </c>
      <c r="AG55">
        <v>15.34</v>
      </c>
      <c r="AH55">
        <v>38.33</v>
      </c>
      <c r="AI55">
        <v>38.33</v>
      </c>
      <c r="AJ55">
        <v>27.75</v>
      </c>
      <c r="AK55">
        <v>172</v>
      </c>
      <c r="AL55">
        <v>73</v>
      </c>
      <c r="AM55">
        <v>0</v>
      </c>
    </row>
    <row r="56" spans="1:39">
      <c r="A56" t="s">
        <v>98</v>
      </c>
      <c r="B56" s="35">
        <v>168.3</v>
      </c>
      <c r="C56" s="35">
        <v>57.41</v>
      </c>
      <c r="D56" s="94">
        <f t="shared" si="0"/>
        <v>99</v>
      </c>
      <c r="E56" s="35"/>
      <c r="F56" s="35"/>
      <c r="G56" s="35"/>
      <c r="H56" s="35"/>
      <c r="I56" s="35"/>
      <c r="J56" s="38">
        <v>5</v>
      </c>
      <c r="K56" s="38">
        <v>5</v>
      </c>
      <c r="L56" s="38">
        <v>5.14</v>
      </c>
      <c r="M56">
        <v>65.94</v>
      </c>
      <c r="N56">
        <v>212.54</v>
      </c>
      <c r="O56">
        <v>100.19</v>
      </c>
      <c r="P56">
        <v>0</v>
      </c>
      <c r="Q56">
        <v>17.010000000000002</v>
      </c>
      <c r="R56" s="94">
        <v>33</v>
      </c>
      <c r="S56" s="94">
        <v>33</v>
      </c>
      <c r="T56" s="94">
        <v>33</v>
      </c>
      <c r="U56">
        <v>0</v>
      </c>
      <c r="V56">
        <v>102.73</v>
      </c>
      <c r="W56">
        <v>4.8600000000000003</v>
      </c>
      <c r="X56">
        <v>47</v>
      </c>
      <c r="Y56">
        <v>15.66</v>
      </c>
      <c r="Z56">
        <v>15.67</v>
      </c>
      <c r="AA56">
        <v>93.82</v>
      </c>
      <c r="AB56">
        <v>18.760000000000002</v>
      </c>
      <c r="AC56">
        <v>58</v>
      </c>
      <c r="AD56">
        <v>30</v>
      </c>
      <c r="AE56">
        <v>81</v>
      </c>
      <c r="AF56">
        <v>39</v>
      </c>
      <c r="AG56">
        <v>15.34</v>
      </c>
      <c r="AH56">
        <v>39.33</v>
      </c>
      <c r="AI56">
        <v>39.33</v>
      </c>
      <c r="AJ56">
        <v>27.75</v>
      </c>
      <c r="AK56">
        <v>172</v>
      </c>
      <c r="AL56">
        <v>73</v>
      </c>
      <c r="AM56">
        <v>0</v>
      </c>
    </row>
    <row r="57" spans="1:39">
      <c r="A57" t="s">
        <v>99</v>
      </c>
      <c r="B57" s="35">
        <v>168.3</v>
      </c>
      <c r="C57" s="35">
        <v>57.41</v>
      </c>
      <c r="D57" s="94">
        <f t="shared" si="0"/>
        <v>99</v>
      </c>
      <c r="E57" s="35"/>
      <c r="F57" s="35"/>
      <c r="G57" s="35"/>
      <c r="H57" s="35"/>
      <c r="I57" s="35"/>
      <c r="J57" s="38">
        <v>5</v>
      </c>
      <c r="K57" s="38">
        <v>5</v>
      </c>
      <c r="L57" s="38">
        <v>5.14</v>
      </c>
      <c r="M57">
        <v>65.94</v>
      </c>
      <c r="N57">
        <v>212.54</v>
      </c>
      <c r="O57">
        <v>100.19</v>
      </c>
      <c r="P57">
        <v>0</v>
      </c>
      <c r="Q57">
        <v>11.6</v>
      </c>
      <c r="R57" s="94">
        <v>33</v>
      </c>
      <c r="S57" s="94">
        <v>33</v>
      </c>
      <c r="T57" s="94">
        <v>33</v>
      </c>
      <c r="U57">
        <v>0</v>
      </c>
      <c r="V57">
        <v>101.57</v>
      </c>
      <c r="W57">
        <v>4.8600000000000003</v>
      </c>
      <c r="X57">
        <v>47.5</v>
      </c>
      <c r="Y57">
        <v>15.84</v>
      </c>
      <c r="Z57">
        <v>15.83</v>
      </c>
      <c r="AA57">
        <v>93.21</v>
      </c>
      <c r="AB57">
        <v>18.64</v>
      </c>
      <c r="AC57">
        <v>50</v>
      </c>
      <c r="AD57">
        <v>29</v>
      </c>
      <c r="AE57">
        <v>81</v>
      </c>
      <c r="AF57">
        <v>39</v>
      </c>
      <c r="AG57">
        <v>15.66</v>
      </c>
      <c r="AH57">
        <v>37.33</v>
      </c>
      <c r="AI57">
        <v>37.33</v>
      </c>
      <c r="AJ57">
        <v>27.75</v>
      </c>
      <c r="AK57">
        <v>172</v>
      </c>
      <c r="AL57">
        <v>73</v>
      </c>
      <c r="AM57">
        <v>0</v>
      </c>
    </row>
    <row r="58" spans="1:39">
      <c r="A58" t="s">
        <v>100</v>
      </c>
      <c r="B58" s="35">
        <v>216.38</v>
      </c>
      <c r="C58" s="35">
        <v>57.41</v>
      </c>
      <c r="D58" s="94">
        <f t="shared" si="0"/>
        <v>99</v>
      </c>
      <c r="E58" s="35"/>
      <c r="F58" s="35"/>
      <c r="G58" s="35"/>
      <c r="H58" s="35"/>
      <c r="I58" s="35"/>
      <c r="J58" s="38">
        <v>5</v>
      </c>
      <c r="K58" s="38">
        <v>5</v>
      </c>
      <c r="L58" s="38">
        <v>5.14</v>
      </c>
      <c r="M58">
        <v>65.94</v>
      </c>
      <c r="N58">
        <v>230.81</v>
      </c>
      <c r="O58">
        <v>100.19</v>
      </c>
      <c r="P58">
        <v>0</v>
      </c>
      <c r="Q58">
        <v>11.8</v>
      </c>
      <c r="R58" s="94">
        <v>33</v>
      </c>
      <c r="S58" s="94">
        <v>33</v>
      </c>
      <c r="T58" s="94">
        <v>33</v>
      </c>
      <c r="U58">
        <v>0</v>
      </c>
      <c r="V58">
        <v>98.72</v>
      </c>
      <c r="W58">
        <v>4.8600000000000003</v>
      </c>
      <c r="X58">
        <v>48.5</v>
      </c>
      <c r="Y58">
        <v>16.16</v>
      </c>
      <c r="Z58">
        <v>16.170000000000002</v>
      </c>
      <c r="AA58">
        <v>92.5</v>
      </c>
      <c r="AB58">
        <v>18.5</v>
      </c>
      <c r="AC58">
        <v>48</v>
      </c>
      <c r="AD58">
        <v>29</v>
      </c>
      <c r="AE58">
        <v>81</v>
      </c>
      <c r="AF58">
        <v>39</v>
      </c>
      <c r="AG58">
        <v>15.66</v>
      </c>
      <c r="AH58">
        <v>38.33</v>
      </c>
      <c r="AI58">
        <v>38.33</v>
      </c>
      <c r="AJ58">
        <v>27.25</v>
      </c>
      <c r="AK58">
        <v>172</v>
      </c>
      <c r="AL58">
        <v>73</v>
      </c>
      <c r="AM58">
        <v>0</v>
      </c>
    </row>
    <row r="59" spans="1:39">
      <c r="A59" t="s">
        <v>101</v>
      </c>
      <c r="B59" s="35">
        <v>259.52</v>
      </c>
      <c r="C59" s="35">
        <v>76.25</v>
      </c>
      <c r="D59" s="94">
        <f t="shared" si="0"/>
        <v>99</v>
      </c>
      <c r="E59" s="35"/>
      <c r="F59" s="35"/>
      <c r="G59" s="35"/>
      <c r="H59" s="35"/>
      <c r="I59" s="35"/>
      <c r="J59" s="38">
        <v>5</v>
      </c>
      <c r="K59" s="38">
        <v>5</v>
      </c>
      <c r="L59" s="38">
        <v>5.14</v>
      </c>
      <c r="M59">
        <v>70.08</v>
      </c>
      <c r="N59">
        <v>250.04</v>
      </c>
      <c r="O59">
        <v>100.19</v>
      </c>
      <c r="P59">
        <v>0</v>
      </c>
      <c r="Q59">
        <v>11.61</v>
      </c>
      <c r="R59" s="94">
        <v>33</v>
      </c>
      <c r="S59" s="94">
        <v>33</v>
      </c>
      <c r="T59" s="94">
        <v>33</v>
      </c>
      <c r="U59">
        <v>0</v>
      </c>
      <c r="V59">
        <v>94.74</v>
      </c>
      <c r="W59">
        <v>4.99</v>
      </c>
      <c r="X59">
        <v>49.5</v>
      </c>
      <c r="Y59">
        <v>16.5</v>
      </c>
      <c r="Z59">
        <v>16.5</v>
      </c>
      <c r="AA59">
        <v>112.98</v>
      </c>
      <c r="AB59">
        <v>22.59</v>
      </c>
      <c r="AC59">
        <v>42</v>
      </c>
      <c r="AD59">
        <v>29</v>
      </c>
      <c r="AE59">
        <v>81</v>
      </c>
      <c r="AF59">
        <v>39</v>
      </c>
      <c r="AG59">
        <v>16</v>
      </c>
      <c r="AH59">
        <v>39</v>
      </c>
      <c r="AI59">
        <v>39</v>
      </c>
      <c r="AJ59">
        <v>27.25</v>
      </c>
      <c r="AK59">
        <v>168</v>
      </c>
      <c r="AL59">
        <v>72</v>
      </c>
      <c r="AM59">
        <v>0</v>
      </c>
    </row>
    <row r="60" spans="1:39">
      <c r="A60" t="s">
        <v>102</v>
      </c>
      <c r="B60" s="35">
        <v>259.52</v>
      </c>
      <c r="C60" s="35">
        <v>76.25</v>
      </c>
      <c r="D60" s="94">
        <f t="shared" si="0"/>
        <v>99</v>
      </c>
      <c r="E60" s="35"/>
      <c r="F60" s="35"/>
      <c r="G60" s="35"/>
      <c r="H60" s="35"/>
      <c r="I60" s="35"/>
      <c r="J60" s="38">
        <v>5</v>
      </c>
      <c r="K60" s="38">
        <v>5</v>
      </c>
      <c r="L60" s="38">
        <v>5.14</v>
      </c>
      <c r="M60">
        <v>70.08</v>
      </c>
      <c r="N60">
        <v>271.92</v>
      </c>
      <c r="O60">
        <v>100.19</v>
      </c>
      <c r="P60">
        <v>0</v>
      </c>
      <c r="Q60">
        <v>11.21</v>
      </c>
      <c r="R60" s="94">
        <v>33</v>
      </c>
      <c r="S60" s="94">
        <v>33</v>
      </c>
      <c r="T60" s="94">
        <v>33</v>
      </c>
      <c r="U60">
        <v>0</v>
      </c>
      <c r="V60">
        <v>89.92</v>
      </c>
      <c r="W60">
        <v>4.99</v>
      </c>
      <c r="X60">
        <v>50.5</v>
      </c>
      <c r="Y60">
        <v>16.84</v>
      </c>
      <c r="Z60">
        <v>16.829999999999998</v>
      </c>
      <c r="AA60">
        <v>111.65</v>
      </c>
      <c r="AB60">
        <v>22.33</v>
      </c>
      <c r="AC60">
        <v>41</v>
      </c>
      <c r="AD60">
        <v>29</v>
      </c>
      <c r="AE60">
        <v>78</v>
      </c>
      <c r="AF60">
        <v>38</v>
      </c>
      <c r="AG60">
        <v>16</v>
      </c>
      <c r="AH60">
        <v>40</v>
      </c>
      <c r="AI60">
        <v>40</v>
      </c>
      <c r="AJ60">
        <v>27.25</v>
      </c>
      <c r="AK60">
        <v>165</v>
      </c>
      <c r="AL60">
        <v>70</v>
      </c>
      <c r="AM60">
        <v>0</v>
      </c>
    </row>
    <row r="61" spans="1:39">
      <c r="A61" t="s">
        <v>103</v>
      </c>
      <c r="B61" s="35">
        <v>259.52</v>
      </c>
      <c r="C61" s="35">
        <v>76.25</v>
      </c>
      <c r="D61" s="94">
        <f t="shared" si="0"/>
        <v>99</v>
      </c>
      <c r="E61" s="35"/>
      <c r="F61" s="35"/>
      <c r="G61" s="35"/>
      <c r="H61" s="35"/>
      <c r="I61" s="35"/>
      <c r="J61" s="38">
        <v>5</v>
      </c>
      <c r="K61" s="38">
        <v>5</v>
      </c>
      <c r="L61" s="38">
        <v>5.14</v>
      </c>
      <c r="M61">
        <v>70.08</v>
      </c>
      <c r="N61">
        <v>271.92</v>
      </c>
      <c r="O61">
        <v>100.19</v>
      </c>
      <c r="P61">
        <v>0</v>
      </c>
      <c r="Q61">
        <v>12.01</v>
      </c>
      <c r="R61" s="94">
        <v>33</v>
      </c>
      <c r="S61" s="94">
        <v>33</v>
      </c>
      <c r="T61" s="94">
        <v>33</v>
      </c>
      <c r="U61">
        <v>0</v>
      </c>
      <c r="V61">
        <v>85.41</v>
      </c>
      <c r="W61">
        <v>4.99</v>
      </c>
      <c r="X61">
        <v>52</v>
      </c>
      <c r="Y61">
        <v>17.34</v>
      </c>
      <c r="Z61">
        <v>17.329999999999998</v>
      </c>
      <c r="AA61">
        <v>111.62</v>
      </c>
      <c r="AB61">
        <v>22.32</v>
      </c>
      <c r="AC61">
        <v>66</v>
      </c>
      <c r="AD61">
        <v>29</v>
      </c>
      <c r="AE61">
        <v>76</v>
      </c>
      <c r="AF61">
        <v>36</v>
      </c>
      <c r="AG61">
        <v>16.34</v>
      </c>
      <c r="AH61">
        <v>41</v>
      </c>
      <c r="AI61">
        <v>41</v>
      </c>
      <c r="AJ61">
        <v>28.26</v>
      </c>
      <c r="AK61">
        <v>158</v>
      </c>
      <c r="AL61">
        <v>67</v>
      </c>
      <c r="AM61">
        <v>0</v>
      </c>
    </row>
    <row r="62" spans="1:39">
      <c r="A62" t="s">
        <v>104</v>
      </c>
      <c r="B62" s="35">
        <v>259.52</v>
      </c>
      <c r="C62" s="35">
        <v>76.25</v>
      </c>
      <c r="D62" s="94">
        <f t="shared" si="0"/>
        <v>99</v>
      </c>
      <c r="E62" s="35"/>
      <c r="F62" s="35"/>
      <c r="G62" s="35"/>
      <c r="H62" s="35"/>
      <c r="I62" s="35"/>
      <c r="J62" s="38">
        <v>5</v>
      </c>
      <c r="K62" s="38">
        <v>5</v>
      </c>
      <c r="L62" s="38">
        <v>5.14</v>
      </c>
      <c r="M62">
        <v>70.08</v>
      </c>
      <c r="N62">
        <v>271.92</v>
      </c>
      <c r="O62">
        <v>100.19</v>
      </c>
      <c r="P62">
        <v>0</v>
      </c>
      <c r="Q62">
        <v>13.6</v>
      </c>
      <c r="R62" s="94">
        <v>33</v>
      </c>
      <c r="S62" s="94">
        <v>33</v>
      </c>
      <c r="T62" s="94">
        <v>33</v>
      </c>
      <c r="U62">
        <v>0</v>
      </c>
      <c r="V62">
        <v>80.709999999999994</v>
      </c>
      <c r="W62">
        <v>4.99</v>
      </c>
      <c r="X62">
        <v>53.5</v>
      </c>
      <c r="Y62">
        <v>17.84</v>
      </c>
      <c r="Z62">
        <v>17.829999999999998</v>
      </c>
      <c r="AA62">
        <v>108.43</v>
      </c>
      <c r="AB62">
        <v>21.68</v>
      </c>
      <c r="AC62">
        <v>70</v>
      </c>
      <c r="AD62">
        <v>29</v>
      </c>
      <c r="AE62">
        <v>73</v>
      </c>
      <c r="AF62">
        <v>35</v>
      </c>
      <c r="AG62">
        <v>16.34</v>
      </c>
      <c r="AH62">
        <v>41.67</v>
      </c>
      <c r="AI62">
        <v>41.67</v>
      </c>
      <c r="AJ62">
        <v>28.26</v>
      </c>
      <c r="AK62">
        <v>151</v>
      </c>
      <c r="AL62">
        <v>64</v>
      </c>
      <c r="AM62">
        <v>0</v>
      </c>
    </row>
    <row r="63" spans="1:39">
      <c r="A63" t="s">
        <v>105</v>
      </c>
      <c r="B63" s="35">
        <v>259.52</v>
      </c>
      <c r="C63" s="35">
        <v>76.25</v>
      </c>
      <c r="D63" s="94">
        <f t="shared" si="0"/>
        <v>99</v>
      </c>
      <c r="E63" s="35"/>
      <c r="F63" s="35"/>
      <c r="G63" s="35"/>
      <c r="H63" s="35"/>
      <c r="I63" s="35"/>
      <c r="J63" s="38">
        <v>5</v>
      </c>
      <c r="K63" s="38">
        <v>5</v>
      </c>
      <c r="L63" s="38">
        <v>5.14</v>
      </c>
      <c r="M63">
        <v>70.08</v>
      </c>
      <c r="N63">
        <v>271.92</v>
      </c>
      <c r="O63">
        <v>100.19</v>
      </c>
      <c r="P63">
        <v>0</v>
      </c>
      <c r="Q63">
        <v>12</v>
      </c>
      <c r="R63" s="94">
        <v>33</v>
      </c>
      <c r="S63" s="94">
        <v>33</v>
      </c>
      <c r="T63" s="94">
        <v>33</v>
      </c>
      <c r="U63">
        <v>0</v>
      </c>
      <c r="V63">
        <v>84.13</v>
      </c>
      <c r="W63">
        <v>5.22</v>
      </c>
      <c r="X63">
        <v>54</v>
      </c>
      <c r="Y63">
        <v>18</v>
      </c>
      <c r="Z63">
        <v>18</v>
      </c>
      <c r="AA63">
        <v>103.03</v>
      </c>
      <c r="AB63">
        <v>20.6</v>
      </c>
      <c r="AC63">
        <v>61</v>
      </c>
      <c r="AD63">
        <v>29</v>
      </c>
      <c r="AE63">
        <v>68</v>
      </c>
      <c r="AF63">
        <v>32</v>
      </c>
      <c r="AG63">
        <v>16.66</v>
      </c>
      <c r="AH63">
        <v>42.33</v>
      </c>
      <c r="AI63">
        <v>42.33</v>
      </c>
      <c r="AJ63">
        <v>28.26</v>
      </c>
      <c r="AK63">
        <v>140</v>
      </c>
      <c r="AL63">
        <v>60</v>
      </c>
      <c r="AM63">
        <v>0</v>
      </c>
    </row>
    <row r="64" spans="1:39">
      <c r="A64" t="s">
        <v>106</v>
      </c>
      <c r="B64" s="35">
        <v>259.52</v>
      </c>
      <c r="C64" s="35">
        <v>76.25</v>
      </c>
      <c r="D64" s="94">
        <f t="shared" si="0"/>
        <v>99</v>
      </c>
      <c r="E64" s="35"/>
      <c r="F64" s="35"/>
      <c r="G64" s="35"/>
      <c r="H64" s="35"/>
      <c r="I64" s="35"/>
      <c r="J64" s="38">
        <v>5</v>
      </c>
      <c r="K64" s="38">
        <v>5</v>
      </c>
      <c r="L64" s="38">
        <v>5.14</v>
      </c>
      <c r="M64">
        <v>70.08</v>
      </c>
      <c r="N64">
        <v>271.92</v>
      </c>
      <c r="O64">
        <v>100.19</v>
      </c>
      <c r="P64">
        <v>0</v>
      </c>
      <c r="Q64">
        <v>12.41</v>
      </c>
      <c r="R64" s="94">
        <v>33</v>
      </c>
      <c r="S64" s="94">
        <v>33</v>
      </c>
      <c r="T64" s="94">
        <v>33</v>
      </c>
      <c r="U64">
        <v>0</v>
      </c>
      <c r="V64">
        <v>77.69</v>
      </c>
      <c r="W64">
        <v>5.22</v>
      </c>
      <c r="X64">
        <v>55</v>
      </c>
      <c r="Y64">
        <v>18.34</v>
      </c>
      <c r="Z64">
        <v>18.329999999999998</v>
      </c>
      <c r="AA64">
        <v>99.8</v>
      </c>
      <c r="AB64">
        <v>19.96</v>
      </c>
      <c r="AC64">
        <v>60</v>
      </c>
      <c r="AD64">
        <v>26</v>
      </c>
      <c r="AE64">
        <v>64</v>
      </c>
      <c r="AF64">
        <v>31</v>
      </c>
      <c r="AG64">
        <v>17.66</v>
      </c>
      <c r="AH64">
        <v>43</v>
      </c>
      <c r="AI64">
        <v>43</v>
      </c>
      <c r="AJ64">
        <v>28.26</v>
      </c>
      <c r="AK64">
        <v>131</v>
      </c>
      <c r="AL64">
        <v>56</v>
      </c>
      <c r="AM64">
        <v>0</v>
      </c>
    </row>
    <row r="65" spans="1:39">
      <c r="A65" t="s">
        <v>107</v>
      </c>
      <c r="B65" s="35">
        <v>259.52</v>
      </c>
      <c r="C65" s="35">
        <v>76.25</v>
      </c>
      <c r="D65" s="94">
        <f t="shared" si="0"/>
        <v>99</v>
      </c>
      <c r="E65" s="35"/>
      <c r="F65" s="35"/>
      <c r="G65" s="35"/>
      <c r="H65" s="35"/>
      <c r="I65" s="35"/>
      <c r="J65" s="38">
        <v>5</v>
      </c>
      <c r="K65" s="38">
        <v>5</v>
      </c>
      <c r="L65" s="38">
        <v>5.14</v>
      </c>
      <c r="M65">
        <v>70.08</v>
      </c>
      <c r="N65">
        <v>271.92</v>
      </c>
      <c r="O65">
        <v>100.19</v>
      </c>
      <c r="P65">
        <v>0</v>
      </c>
      <c r="Q65">
        <v>12.61</v>
      </c>
      <c r="R65" s="94">
        <v>33</v>
      </c>
      <c r="S65" s="94">
        <v>33</v>
      </c>
      <c r="T65" s="94">
        <v>33</v>
      </c>
      <c r="U65">
        <v>0</v>
      </c>
      <c r="V65">
        <v>71.05</v>
      </c>
      <c r="W65">
        <v>5.22</v>
      </c>
      <c r="X65">
        <v>55.5</v>
      </c>
      <c r="Y65">
        <v>18.5</v>
      </c>
      <c r="Z65">
        <v>18.5</v>
      </c>
      <c r="AA65">
        <v>100.91</v>
      </c>
      <c r="AB65">
        <v>20.18</v>
      </c>
      <c r="AC65">
        <v>59</v>
      </c>
      <c r="AD65">
        <v>26</v>
      </c>
      <c r="AE65">
        <v>58</v>
      </c>
      <c r="AF65">
        <v>27</v>
      </c>
      <c r="AG65">
        <v>18.66</v>
      </c>
      <c r="AH65">
        <v>35</v>
      </c>
      <c r="AI65">
        <v>35</v>
      </c>
      <c r="AJ65">
        <v>28.26</v>
      </c>
      <c r="AK65">
        <v>119</v>
      </c>
      <c r="AL65">
        <v>51</v>
      </c>
      <c r="AM65">
        <v>0</v>
      </c>
    </row>
    <row r="66" spans="1:39">
      <c r="A66" t="s">
        <v>108</v>
      </c>
      <c r="B66" s="35">
        <v>259.52</v>
      </c>
      <c r="C66" s="35">
        <v>76.25</v>
      </c>
      <c r="D66" s="94">
        <f t="shared" si="0"/>
        <v>99</v>
      </c>
      <c r="E66" s="35"/>
      <c r="F66" s="35"/>
      <c r="G66" s="35"/>
      <c r="H66" s="35"/>
      <c r="I66" s="35"/>
      <c r="J66" s="38">
        <v>5</v>
      </c>
      <c r="K66" s="38">
        <v>5</v>
      </c>
      <c r="L66" s="38">
        <v>5.14</v>
      </c>
      <c r="M66">
        <v>70.08</v>
      </c>
      <c r="N66">
        <v>271.92</v>
      </c>
      <c r="O66">
        <v>100.19</v>
      </c>
      <c r="P66">
        <v>0</v>
      </c>
      <c r="Q66">
        <v>13.01</v>
      </c>
      <c r="R66" s="94">
        <v>33</v>
      </c>
      <c r="S66" s="94">
        <v>33</v>
      </c>
      <c r="T66" s="94">
        <v>33</v>
      </c>
      <c r="U66">
        <v>0</v>
      </c>
      <c r="V66">
        <v>64.3</v>
      </c>
      <c r="W66">
        <v>5.22</v>
      </c>
      <c r="X66">
        <v>56.5</v>
      </c>
      <c r="Y66">
        <v>18.84</v>
      </c>
      <c r="Z66">
        <v>18.829999999999998</v>
      </c>
      <c r="AA66">
        <v>98.15</v>
      </c>
      <c r="AB66">
        <v>19.63</v>
      </c>
      <c r="AC66">
        <v>56</v>
      </c>
      <c r="AD66">
        <v>25</v>
      </c>
      <c r="AE66">
        <v>53</v>
      </c>
      <c r="AF66">
        <v>25</v>
      </c>
      <c r="AG66">
        <v>19.34</v>
      </c>
      <c r="AH66">
        <v>35.33</v>
      </c>
      <c r="AI66">
        <v>35.33</v>
      </c>
      <c r="AJ66">
        <v>28.26</v>
      </c>
      <c r="AK66">
        <v>109</v>
      </c>
      <c r="AL66">
        <v>46</v>
      </c>
      <c r="AM66">
        <v>0</v>
      </c>
    </row>
    <row r="67" spans="1:39">
      <c r="A67" t="s">
        <v>109</v>
      </c>
      <c r="B67" s="35">
        <v>259.52</v>
      </c>
      <c r="C67" s="35">
        <v>76.25</v>
      </c>
      <c r="D67" s="94">
        <f t="shared" si="0"/>
        <v>99</v>
      </c>
      <c r="E67" s="35"/>
      <c r="F67" s="35"/>
      <c r="G67" s="35"/>
      <c r="H67" s="35"/>
      <c r="I67" s="35"/>
      <c r="J67" s="38">
        <v>5</v>
      </c>
      <c r="K67" s="38">
        <v>5</v>
      </c>
      <c r="L67" s="38">
        <v>5.14</v>
      </c>
      <c r="M67">
        <v>70.08</v>
      </c>
      <c r="N67">
        <v>271.92</v>
      </c>
      <c r="O67">
        <v>100.19</v>
      </c>
      <c r="P67">
        <v>0</v>
      </c>
      <c r="Q67">
        <v>8</v>
      </c>
      <c r="R67" s="94">
        <v>33</v>
      </c>
      <c r="S67" s="94">
        <v>33</v>
      </c>
      <c r="T67" s="94">
        <v>33</v>
      </c>
      <c r="U67">
        <v>0</v>
      </c>
      <c r="V67">
        <v>57.5</v>
      </c>
      <c r="W67">
        <v>5.55</v>
      </c>
      <c r="X67">
        <v>56.5</v>
      </c>
      <c r="Y67">
        <v>18.84</v>
      </c>
      <c r="Z67">
        <v>18.829999999999998</v>
      </c>
      <c r="AA67">
        <v>91.93</v>
      </c>
      <c r="AB67">
        <v>18.39</v>
      </c>
      <c r="AC67">
        <v>42</v>
      </c>
      <c r="AD67">
        <v>23</v>
      </c>
      <c r="AE67">
        <v>46</v>
      </c>
      <c r="AF67">
        <v>22</v>
      </c>
      <c r="AG67">
        <v>21</v>
      </c>
      <c r="AH67">
        <v>36</v>
      </c>
      <c r="AI67">
        <v>36</v>
      </c>
      <c r="AJ67">
        <v>28.26</v>
      </c>
      <c r="AK67">
        <v>95</v>
      </c>
      <c r="AL67">
        <v>40</v>
      </c>
      <c r="AM67">
        <v>0</v>
      </c>
    </row>
    <row r="68" spans="1:39">
      <c r="A68" t="s">
        <v>110</v>
      </c>
      <c r="B68" s="35">
        <v>259.52</v>
      </c>
      <c r="C68" s="35">
        <v>76.25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5</v>
      </c>
      <c r="K68" s="38">
        <v>5</v>
      </c>
      <c r="L68" s="38">
        <v>5.14</v>
      </c>
      <c r="M68">
        <v>70.08</v>
      </c>
      <c r="N68">
        <v>271.92</v>
      </c>
      <c r="O68">
        <v>100.19</v>
      </c>
      <c r="P68">
        <v>0</v>
      </c>
      <c r="Q68">
        <v>8</v>
      </c>
      <c r="R68" s="94">
        <v>33</v>
      </c>
      <c r="S68" s="94">
        <v>33</v>
      </c>
      <c r="T68" s="94">
        <v>33</v>
      </c>
      <c r="U68">
        <v>0</v>
      </c>
      <c r="V68">
        <v>50.63</v>
      </c>
      <c r="W68">
        <v>5.55</v>
      </c>
      <c r="X68">
        <v>56.5</v>
      </c>
      <c r="Y68">
        <v>18.84</v>
      </c>
      <c r="Z68">
        <v>18.829999999999998</v>
      </c>
      <c r="AA68">
        <v>86.08</v>
      </c>
      <c r="AB68">
        <v>17.22</v>
      </c>
      <c r="AC68">
        <v>38</v>
      </c>
      <c r="AD68">
        <v>21</v>
      </c>
      <c r="AE68">
        <v>43</v>
      </c>
      <c r="AF68">
        <v>20</v>
      </c>
      <c r="AG68">
        <v>22</v>
      </c>
      <c r="AH68">
        <v>36.67</v>
      </c>
      <c r="AI68">
        <v>36.67</v>
      </c>
      <c r="AJ68">
        <v>29.27</v>
      </c>
      <c r="AK68">
        <v>86</v>
      </c>
      <c r="AL68">
        <v>37</v>
      </c>
      <c r="AM68">
        <v>0</v>
      </c>
    </row>
    <row r="69" spans="1:39">
      <c r="A69" t="s">
        <v>111</v>
      </c>
      <c r="B69" s="35">
        <v>259.52</v>
      </c>
      <c r="C69" s="35">
        <v>76.25</v>
      </c>
      <c r="D69" s="94">
        <f t="shared" si="1"/>
        <v>88</v>
      </c>
      <c r="E69" s="35"/>
      <c r="F69" s="35"/>
      <c r="G69" s="35"/>
      <c r="H69" s="35"/>
      <c r="I69" s="35"/>
      <c r="J69" s="38">
        <v>4.67</v>
      </c>
      <c r="K69" s="38">
        <v>4.67</v>
      </c>
      <c r="L69" s="38">
        <v>4.8</v>
      </c>
      <c r="M69">
        <v>70.08</v>
      </c>
      <c r="N69">
        <v>271.92</v>
      </c>
      <c r="O69">
        <v>100.19</v>
      </c>
      <c r="P69">
        <v>0</v>
      </c>
      <c r="Q69">
        <v>8</v>
      </c>
      <c r="R69" s="94">
        <v>33</v>
      </c>
      <c r="S69" s="94">
        <v>22</v>
      </c>
      <c r="T69" s="94">
        <v>33</v>
      </c>
      <c r="U69">
        <v>0</v>
      </c>
      <c r="V69">
        <v>47.45</v>
      </c>
      <c r="W69">
        <v>5.55</v>
      </c>
      <c r="X69">
        <v>56.5</v>
      </c>
      <c r="Y69">
        <v>18.84</v>
      </c>
      <c r="Z69">
        <v>18.829999999999998</v>
      </c>
      <c r="AA69">
        <v>78.17</v>
      </c>
      <c r="AB69">
        <v>15.63</v>
      </c>
      <c r="AC69">
        <v>35</v>
      </c>
      <c r="AD69">
        <v>17</v>
      </c>
      <c r="AE69">
        <v>41</v>
      </c>
      <c r="AF69">
        <v>19</v>
      </c>
      <c r="AG69">
        <v>22.34</v>
      </c>
      <c r="AH69">
        <v>41.67</v>
      </c>
      <c r="AI69">
        <v>41.67</v>
      </c>
      <c r="AJ69">
        <v>29.27</v>
      </c>
      <c r="AK69">
        <v>88</v>
      </c>
      <c r="AL69">
        <v>37</v>
      </c>
      <c r="AM69">
        <v>0</v>
      </c>
    </row>
    <row r="70" spans="1:39">
      <c r="A70" t="s">
        <v>112</v>
      </c>
      <c r="B70" s="35">
        <v>259.52</v>
      </c>
      <c r="C70" s="35">
        <v>76.25</v>
      </c>
      <c r="D70" s="94">
        <f t="shared" si="1"/>
        <v>78</v>
      </c>
      <c r="E70" s="35"/>
      <c r="F70" s="35"/>
      <c r="G70" s="35"/>
      <c r="H70" s="35"/>
      <c r="I70" s="35"/>
      <c r="J70" s="38">
        <v>4.67</v>
      </c>
      <c r="K70" s="38">
        <v>4.67</v>
      </c>
      <c r="L70" s="38">
        <v>4.8</v>
      </c>
      <c r="M70">
        <v>70.08</v>
      </c>
      <c r="N70">
        <v>271.92</v>
      </c>
      <c r="O70">
        <v>100.19</v>
      </c>
      <c r="P70">
        <v>0</v>
      </c>
      <c r="Q70">
        <v>8</v>
      </c>
      <c r="R70" s="94">
        <v>33</v>
      </c>
      <c r="S70" s="94">
        <v>12</v>
      </c>
      <c r="T70" s="94">
        <v>33</v>
      </c>
      <c r="U70">
        <v>0</v>
      </c>
      <c r="V70">
        <v>40.01</v>
      </c>
      <c r="W70">
        <v>5.55</v>
      </c>
      <c r="X70">
        <v>56.5</v>
      </c>
      <c r="Y70">
        <v>18.84</v>
      </c>
      <c r="Z70">
        <v>18.829999999999998</v>
      </c>
      <c r="AA70">
        <v>68.53</v>
      </c>
      <c r="AB70">
        <v>13.7</v>
      </c>
      <c r="AC70">
        <v>33</v>
      </c>
      <c r="AD70">
        <v>15</v>
      </c>
      <c r="AE70">
        <v>36</v>
      </c>
      <c r="AF70">
        <v>17</v>
      </c>
      <c r="AG70">
        <v>22.34</v>
      </c>
      <c r="AH70">
        <v>41.33</v>
      </c>
      <c r="AI70">
        <v>41.33</v>
      </c>
      <c r="AJ70">
        <v>29.27</v>
      </c>
      <c r="AK70">
        <v>77</v>
      </c>
      <c r="AL70">
        <v>33</v>
      </c>
      <c r="AM70">
        <v>0</v>
      </c>
    </row>
    <row r="71" spans="1:39">
      <c r="A71" t="s">
        <v>113</v>
      </c>
      <c r="B71" s="35">
        <v>259.52</v>
      </c>
      <c r="C71" s="35">
        <v>76.25</v>
      </c>
      <c r="D71" s="94">
        <f t="shared" si="1"/>
        <v>71.56</v>
      </c>
      <c r="E71" s="35"/>
      <c r="F71" s="35"/>
      <c r="G71" s="35"/>
      <c r="H71" s="35"/>
      <c r="I71" s="35"/>
      <c r="J71" s="38">
        <v>4.3899999999999997</v>
      </c>
      <c r="K71" s="38">
        <v>4.3899999999999997</v>
      </c>
      <c r="L71" s="38">
        <v>4.5</v>
      </c>
      <c r="M71">
        <v>70.08</v>
      </c>
      <c r="N71">
        <v>271.92</v>
      </c>
      <c r="O71">
        <v>100.19</v>
      </c>
      <c r="P71">
        <v>0</v>
      </c>
      <c r="Q71">
        <v>12.01</v>
      </c>
      <c r="R71" s="94">
        <v>33</v>
      </c>
      <c r="S71" s="94">
        <v>7</v>
      </c>
      <c r="T71" s="94">
        <v>31.56</v>
      </c>
      <c r="U71">
        <v>0</v>
      </c>
      <c r="V71">
        <v>32.799999999999997</v>
      </c>
      <c r="W71">
        <v>5.91</v>
      </c>
      <c r="X71">
        <v>55.5</v>
      </c>
      <c r="Y71">
        <v>18.5</v>
      </c>
      <c r="Z71">
        <v>18.5</v>
      </c>
      <c r="AA71">
        <v>58.13</v>
      </c>
      <c r="AB71">
        <v>11.63</v>
      </c>
      <c r="AC71">
        <v>28</v>
      </c>
      <c r="AD71">
        <v>12</v>
      </c>
      <c r="AE71">
        <v>29</v>
      </c>
      <c r="AF71">
        <v>14</v>
      </c>
      <c r="AG71">
        <v>22</v>
      </c>
      <c r="AH71">
        <v>40.67</v>
      </c>
      <c r="AI71">
        <v>40.67</v>
      </c>
      <c r="AJ71">
        <v>29.27</v>
      </c>
      <c r="AK71">
        <v>67</v>
      </c>
      <c r="AL71">
        <v>28</v>
      </c>
      <c r="AM71">
        <v>0</v>
      </c>
    </row>
    <row r="72" spans="1:39">
      <c r="A72" t="s">
        <v>114</v>
      </c>
      <c r="B72" s="35">
        <v>259.52</v>
      </c>
      <c r="C72" s="35">
        <v>76.25</v>
      </c>
      <c r="D72" s="94">
        <f t="shared" si="1"/>
        <v>54.67</v>
      </c>
      <c r="E72" s="35"/>
      <c r="F72" s="35"/>
      <c r="G72" s="35"/>
      <c r="H72" s="35"/>
      <c r="I72" s="35"/>
      <c r="J72" s="38">
        <v>3.66</v>
      </c>
      <c r="K72" s="38">
        <v>3.66</v>
      </c>
      <c r="L72" s="38">
        <v>3.76</v>
      </c>
      <c r="M72">
        <v>70.08</v>
      </c>
      <c r="N72">
        <v>271.92</v>
      </c>
      <c r="O72">
        <v>100.19</v>
      </c>
      <c r="P72">
        <v>0</v>
      </c>
      <c r="Q72">
        <v>11.61</v>
      </c>
      <c r="R72" s="94">
        <v>28.03</v>
      </c>
      <c r="S72" s="94">
        <v>1</v>
      </c>
      <c r="T72" s="94">
        <v>25.64</v>
      </c>
      <c r="U72">
        <v>0</v>
      </c>
      <c r="V72">
        <v>25.89</v>
      </c>
      <c r="W72">
        <v>5.91</v>
      </c>
      <c r="X72">
        <v>54</v>
      </c>
      <c r="Y72">
        <v>18</v>
      </c>
      <c r="Z72">
        <v>18</v>
      </c>
      <c r="AA72">
        <v>46.68</v>
      </c>
      <c r="AB72">
        <v>9.34</v>
      </c>
      <c r="AC72">
        <v>25</v>
      </c>
      <c r="AD72">
        <v>10</v>
      </c>
      <c r="AE72">
        <v>22</v>
      </c>
      <c r="AF72">
        <v>11</v>
      </c>
      <c r="AG72">
        <v>23.34</v>
      </c>
      <c r="AH72">
        <v>40.33</v>
      </c>
      <c r="AI72">
        <v>40.33</v>
      </c>
      <c r="AJ72">
        <v>30.28</v>
      </c>
      <c r="AK72">
        <v>53</v>
      </c>
      <c r="AL72">
        <v>22</v>
      </c>
      <c r="AM72">
        <v>0</v>
      </c>
    </row>
    <row r="73" spans="1:39">
      <c r="A73" t="s">
        <v>115</v>
      </c>
      <c r="B73" s="35">
        <v>259.52</v>
      </c>
      <c r="C73" s="35">
        <v>86.75</v>
      </c>
      <c r="D73" s="94">
        <f t="shared" si="1"/>
        <v>42.760000000000005</v>
      </c>
      <c r="E73" s="35"/>
      <c r="F73" s="35"/>
      <c r="G73" s="35"/>
      <c r="H73" s="35"/>
      <c r="I73" s="35"/>
      <c r="J73" s="38">
        <v>2.93</v>
      </c>
      <c r="K73" s="38">
        <v>2.93</v>
      </c>
      <c r="L73" s="38">
        <v>3</v>
      </c>
      <c r="M73">
        <v>70.08</v>
      </c>
      <c r="N73">
        <v>271.92</v>
      </c>
      <c r="O73">
        <v>100.19</v>
      </c>
      <c r="P73">
        <v>0</v>
      </c>
      <c r="Q73">
        <v>11.41</v>
      </c>
      <c r="R73" s="94">
        <v>22.34</v>
      </c>
      <c r="S73" s="94">
        <v>0</v>
      </c>
      <c r="T73" s="94">
        <v>20.420000000000002</v>
      </c>
      <c r="U73">
        <v>0</v>
      </c>
      <c r="V73">
        <v>18.95</v>
      </c>
      <c r="W73">
        <v>5.91</v>
      </c>
      <c r="X73">
        <v>67.5</v>
      </c>
      <c r="Y73">
        <v>22.5</v>
      </c>
      <c r="Z73">
        <v>22.5</v>
      </c>
      <c r="AA73">
        <v>35.43</v>
      </c>
      <c r="AB73">
        <v>7.09</v>
      </c>
      <c r="AC73">
        <v>18</v>
      </c>
      <c r="AD73">
        <v>8</v>
      </c>
      <c r="AE73">
        <v>17</v>
      </c>
      <c r="AF73">
        <v>8</v>
      </c>
      <c r="AG73">
        <v>21</v>
      </c>
      <c r="AH73">
        <v>40</v>
      </c>
      <c r="AI73">
        <v>40</v>
      </c>
      <c r="AJ73">
        <v>30.28</v>
      </c>
      <c r="AK73">
        <v>42</v>
      </c>
      <c r="AL73">
        <v>18</v>
      </c>
      <c r="AM73">
        <v>0</v>
      </c>
    </row>
    <row r="74" spans="1:39">
      <c r="A74" t="s">
        <v>116</v>
      </c>
      <c r="B74" s="35">
        <v>259.52</v>
      </c>
      <c r="C74" s="35">
        <v>86.75</v>
      </c>
      <c r="D74" s="94">
        <f t="shared" si="1"/>
        <v>33.24</v>
      </c>
      <c r="E74" s="35"/>
      <c r="F74" s="35"/>
      <c r="G74" s="35"/>
      <c r="H74" s="35"/>
      <c r="I74" s="35"/>
      <c r="J74" s="38">
        <v>2.19</v>
      </c>
      <c r="K74" s="38">
        <v>2.19</v>
      </c>
      <c r="L74" s="38">
        <v>2.25</v>
      </c>
      <c r="M74">
        <v>70.08</v>
      </c>
      <c r="N74">
        <v>271.92</v>
      </c>
      <c r="O74">
        <v>100.19</v>
      </c>
      <c r="P74">
        <v>0</v>
      </c>
      <c r="Q74">
        <v>11.01</v>
      </c>
      <c r="R74" s="94">
        <v>17.36</v>
      </c>
      <c r="S74" s="94">
        <v>0</v>
      </c>
      <c r="T74" s="94">
        <v>15.88</v>
      </c>
      <c r="U74">
        <v>0</v>
      </c>
      <c r="V74">
        <v>12.49</v>
      </c>
      <c r="W74">
        <v>5.91</v>
      </c>
      <c r="X74">
        <v>66</v>
      </c>
      <c r="Y74">
        <v>22</v>
      </c>
      <c r="Z74">
        <v>22</v>
      </c>
      <c r="AA74">
        <v>26.93</v>
      </c>
      <c r="AB74">
        <v>5.39</v>
      </c>
      <c r="AC74">
        <v>15</v>
      </c>
      <c r="AD74">
        <v>7</v>
      </c>
      <c r="AE74">
        <v>12</v>
      </c>
      <c r="AF74">
        <v>6</v>
      </c>
      <c r="AG74">
        <v>22</v>
      </c>
      <c r="AH74">
        <v>39.67</v>
      </c>
      <c r="AI74">
        <v>39.67</v>
      </c>
      <c r="AJ74">
        <v>30.28</v>
      </c>
      <c r="AK74">
        <v>32</v>
      </c>
      <c r="AL74">
        <v>13</v>
      </c>
      <c r="AM74">
        <v>0</v>
      </c>
    </row>
    <row r="75" spans="1:39">
      <c r="A75" t="s">
        <v>117</v>
      </c>
      <c r="B75" s="35">
        <v>259.52</v>
      </c>
      <c r="C75" s="35">
        <v>86.75</v>
      </c>
      <c r="D75" s="94">
        <f t="shared" si="1"/>
        <v>0</v>
      </c>
      <c r="E75" s="35"/>
      <c r="F75" s="35"/>
      <c r="G75" s="35"/>
      <c r="H75" s="35"/>
      <c r="I75" s="35"/>
      <c r="J75" s="38">
        <v>1.73</v>
      </c>
      <c r="K75" s="38">
        <v>1.73</v>
      </c>
      <c r="L75" s="38">
        <v>1.77</v>
      </c>
      <c r="M75">
        <v>65.94</v>
      </c>
      <c r="N75">
        <v>271.92</v>
      </c>
      <c r="O75">
        <v>100.19</v>
      </c>
      <c r="P75">
        <v>0</v>
      </c>
      <c r="Q75">
        <v>8.01</v>
      </c>
      <c r="R75" s="94">
        <v>0</v>
      </c>
      <c r="S75" s="94">
        <v>0</v>
      </c>
      <c r="T75" s="94">
        <v>0</v>
      </c>
      <c r="U75">
        <v>0</v>
      </c>
      <c r="V75">
        <v>7.25</v>
      </c>
      <c r="W75">
        <v>6.11</v>
      </c>
      <c r="X75">
        <v>65</v>
      </c>
      <c r="Y75">
        <v>21.66</v>
      </c>
      <c r="Z75">
        <v>21.67</v>
      </c>
      <c r="AA75">
        <v>21.08</v>
      </c>
      <c r="AB75">
        <v>4.22</v>
      </c>
      <c r="AC75">
        <v>12</v>
      </c>
      <c r="AD75">
        <v>7</v>
      </c>
      <c r="AE75">
        <v>7</v>
      </c>
      <c r="AF75">
        <v>3</v>
      </c>
      <c r="AG75">
        <v>21.66</v>
      </c>
      <c r="AH75">
        <v>39</v>
      </c>
      <c r="AI75">
        <v>39</v>
      </c>
      <c r="AJ75">
        <v>31.29</v>
      </c>
      <c r="AK75">
        <v>18</v>
      </c>
      <c r="AL75">
        <v>7</v>
      </c>
      <c r="AM75">
        <v>7.91</v>
      </c>
    </row>
    <row r="76" spans="1:39">
      <c r="A76" t="s">
        <v>118</v>
      </c>
      <c r="B76" s="35">
        <v>259.52</v>
      </c>
      <c r="C76" s="35">
        <v>86.75</v>
      </c>
      <c r="D76" s="94">
        <f t="shared" si="1"/>
        <v>0</v>
      </c>
      <c r="E76" s="35"/>
      <c r="F76" s="35"/>
      <c r="G76" s="35"/>
      <c r="H76" s="35"/>
      <c r="I76" s="35"/>
      <c r="J76" s="38">
        <v>1.27</v>
      </c>
      <c r="K76" s="38">
        <v>1.27</v>
      </c>
      <c r="L76" s="38">
        <v>1.3</v>
      </c>
      <c r="M76">
        <v>65.94</v>
      </c>
      <c r="N76">
        <v>271.92</v>
      </c>
      <c r="O76">
        <v>100.19</v>
      </c>
      <c r="P76">
        <v>0</v>
      </c>
      <c r="Q76">
        <v>8.01</v>
      </c>
      <c r="R76" s="94">
        <v>0</v>
      </c>
      <c r="S76" s="94">
        <v>0</v>
      </c>
      <c r="T76" s="94">
        <v>0</v>
      </c>
      <c r="U76">
        <v>0</v>
      </c>
      <c r="V76">
        <v>3.51</v>
      </c>
      <c r="W76">
        <v>6.11</v>
      </c>
      <c r="X76">
        <v>64</v>
      </c>
      <c r="Y76">
        <v>21.34</v>
      </c>
      <c r="Z76">
        <v>21.33</v>
      </c>
      <c r="AA76">
        <v>15</v>
      </c>
      <c r="AB76">
        <v>3</v>
      </c>
      <c r="AC76">
        <v>8</v>
      </c>
      <c r="AD76">
        <v>5</v>
      </c>
      <c r="AE76">
        <v>3</v>
      </c>
      <c r="AF76">
        <v>2</v>
      </c>
      <c r="AG76">
        <v>21.66</v>
      </c>
      <c r="AH76">
        <v>37.33</v>
      </c>
      <c r="AI76">
        <v>37.33</v>
      </c>
      <c r="AJ76">
        <v>31.29</v>
      </c>
      <c r="AK76">
        <v>11</v>
      </c>
      <c r="AL76">
        <v>4</v>
      </c>
      <c r="AM76">
        <v>7.91</v>
      </c>
    </row>
    <row r="77" spans="1:39">
      <c r="A77" t="s">
        <v>119</v>
      </c>
      <c r="B77" s="35">
        <v>259.52</v>
      </c>
      <c r="C77" s="35">
        <v>86.75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74.42</v>
      </c>
      <c r="N77">
        <v>271.92</v>
      </c>
      <c r="O77">
        <v>100.19</v>
      </c>
      <c r="P77">
        <v>0</v>
      </c>
      <c r="Q77">
        <v>8.01</v>
      </c>
      <c r="R77" s="94">
        <v>0</v>
      </c>
      <c r="S77" s="94">
        <v>0</v>
      </c>
      <c r="T77" s="94">
        <v>0</v>
      </c>
      <c r="U77">
        <v>0</v>
      </c>
      <c r="V77">
        <v>0.78</v>
      </c>
      <c r="W77">
        <v>6.11</v>
      </c>
      <c r="X77">
        <v>62.5</v>
      </c>
      <c r="Y77">
        <v>20.84</v>
      </c>
      <c r="Z77">
        <v>20.83</v>
      </c>
      <c r="AA77">
        <v>10.039999999999999</v>
      </c>
      <c r="AB77">
        <v>2.0099999999999998</v>
      </c>
      <c r="AC77">
        <v>6</v>
      </c>
      <c r="AD77">
        <v>3</v>
      </c>
      <c r="AE77">
        <v>1</v>
      </c>
      <c r="AF77">
        <v>1</v>
      </c>
      <c r="AG77">
        <v>21.66</v>
      </c>
      <c r="AH77">
        <v>35.33</v>
      </c>
      <c r="AI77">
        <v>35.33</v>
      </c>
      <c r="AJ77">
        <v>31.29</v>
      </c>
      <c r="AK77">
        <v>7</v>
      </c>
      <c r="AL77">
        <v>3</v>
      </c>
      <c r="AM77">
        <v>7.91</v>
      </c>
    </row>
    <row r="78" spans="1:39">
      <c r="A78" t="s">
        <v>120</v>
      </c>
      <c r="B78" s="35">
        <v>259.52</v>
      </c>
      <c r="C78" s="35">
        <v>86.75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82.9</v>
      </c>
      <c r="N78">
        <v>271.92</v>
      </c>
      <c r="O78">
        <v>100.19</v>
      </c>
      <c r="P78">
        <v>0</v>
      </c>
      <c r="Q78">
        <v>8.01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6.11</v>
      </c>
      <c r="X78">
        <v>60</v>
      </c>
      <c r="Y78">
        <v>20</v>
      </c>
      <c r="Z78">
        <v>20</v>
      </c>
      <c r="AA78">
        <v>5.96</v>
      </c>
      <c r="AB78">
        <v>1.19</v>
      </c>
      <c r="AC78">
        <v>4</v>
      </c>
      <c r="AD78">
        <v>2</v>
      </c>
      <c r="AE78">
        <v>0</v>
      </c>
      <c r="AF78">
        <v>0</v>
      </c>
      <c r="AG78">
        <v>20.66</v>
      </c>
      <c r="AH78">
        <v>32.67</v>
      </c>
      <c r="AI78">
        <v>32.67</v>
      </c>
      <c r="AJ78">
        <v>31.29</v>
      </c>
      <c r="AK78">
        <v>4</v>
      </c>
      <c r="AL78">
        <v>1</v>
      </c>
      <c r="AM78">
        <v>7.91</v>
      </c>
    </row>
    <row r="79" spans="1:39">
      <c r="A79" t="s">
        <v>121</v>
      </c>
      <c r="B79" s="35">
        <v>259.52</v>
      </c>
      <c r="C79" s="35">
        <v>86.75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91.37</v>
      </c>
      <c r="N79">
        <v>271.92</v>
      </c>
      <c r="O79">
        <v>100.19</v>
      </c>
      <c r="P79">
        <v>0</v>
      </c>
      <c r="Q79">
        <v>8.01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6.11</v>
      </c>
      <c r="X79">
        <v>48</v>
      </c>
      <c r="Y79">
        <v>16</v>
      </c>
      <c r="Z79">
        <v>16</v>
      </c>
      <c r="AA79">
        <v>2.93</v>
      </c>
      <c r="AB79">
        <v>0.59</v>
      </c>
      <c r="AC79">
        <v>2</v>
      </c>
      <c r="AD79">
        <v>1</v>
      </c>
      <c r="AE79">
        <v>0</v>
      </c>
      <c r="AF79">
        <v>0</v>
      </c>
      <c r="AG79">
        <v>19.66</v>
      </c>
      <c r="AH79">
        <v>31.33</v>
      </c>
      <c r="AI79">
        <v>31.33</v>
      </c>
      <c r="AJ79">
        <v>31.29</v>
      </c>
      <c r="AK79">
        <v>1</v>
      </c>
      <c r="AL79">
        <v>0</v>
      </c>
      <c r="AM79">
        <v>7.91</v>
      </c>
    </row>
    <row r="80" spans="1:39">
      <c r="A80" t="s">
        <v>122</v>
      </c>
      <c r="B80" s="35">
        <v>259.52</v>
      </c>
      <c r="C80" s="35">
        <v>86.75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114.92</v>
      </c>
      <c r="N80">
        <v>271.92</v>
      </c>
      <c r="O80">
        <v>100.19</v>
      </c>
      <c r="P80">
        <v>0</v>
      </c>
      <c r="Q80">
        <v>8.01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6.11</v>
      </c>
      <c r="X80">
        <v>46</v>
      </c>
      <c r="Y80">
        <v>15.34</v>
      </c>
      <c r="Z80">
        <v>15.33</v>
      </c>
      <c r="AA80">
        <v>0.56999999999999995</v>
      </c>
      <c r="AB80">
        <v>0.11</v>
      </c>
      <c r="AC80">
        <v>1</v>
      </c>
      <c r="AD80">
        <v>0</v>
      </c>
      <c r="AE80">
        <v>0</v>
      </c>
      <c r="AF80">
        <v>0</v>
      </c>
      <c r="AG80">
        <v>18.66</v>
      </c>
      <c r="AH80">
        <v>29.67</v>
      </c>
      <c r="AI80">
        <v>29.67</v>
      </c>
      <c r="AJ80">
        <v>31.29</v>
      </c>
      <c r="AK80">
        <v>1</v>
      </c>
      <c r="AL80">
        <v>0</v>
      </c>
      <c r="AM80">
        <v>7.91</v>
      </c>
    </row>
    <row r="81" spans="1:39">
      <c r="A81" t="s">
        <v>123</v>
      </c>
      <c r="B81" s="35">
        <v>259.52</v>
      </c>
      <c r="C81" s="35">
        <v>86.75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114.92</v>
      </c>
      <c r="N81">
        <v>271.92</v>
      </c>
      <c r="O81">
        <v>100.19</v>
      </c>
      <c r="P81">
        <v>0</v>
      </c>
      <c r="Q81">
        <v>8.01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6.11</v>
      </c>
      <c r="X81">
        <v>67.5</v>
      </c>
      <c r="Y81">
        <v>22.5</v>
      </c>
      <c r="Z81">
        <v>22.5</v>
      </c>
      <c r="AA81">
        <v>0.09</v>
      </c>
      <c r="AB81">
        <v>0.02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39</v>
      </c>
      <c r="AI81">
        <v>39</v>
      </c>
      <c r="AJ81">
        <v>31.29</v>
      </c>
      <c r="AK81">
        <v>0</v>
      </c>
      <c r="AL81">
        <v>0</v>
      </c>
      <c r="AM81">
        <v>7.91</v>
      </c>
    </row>
    <row r="82" spans="1:39">
      <c r="A82" t="s">
        <v>124</v>
      </c>
      <c r="B82" s="35">
        <v>259.52</v>
      </c>
      <c r="C82" s="35">
        <v>86.75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114.92</v>
      </c>
      <c r="N82">
        <v>271.92</v>
      </c>
      <c r="O82">
        <v>100.19</v>
      </c>
      <c r="P82">
        <v>0</v>
      </c>
      <c r="Q82">
        <v>8.01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6.11</v>
      </c>
      <c r="X82">
        <v>64</v>
      </c>
      <c r="Y82">
        <v>21.34</v>
      </c>
      <c r="Z82">
        <v>21.33</v>
      </c>
      <c r="AA82">
        <v>0.04</v>
      </c>
      <c r="AB82">
        <v>0.01</v>
      </c>
      <c r="AC82">
        <v>0</v>
      </c>
      <c r="AD82">
        <v>0</v>
      </c>
      <c r="AE82">
        <v>0</v>
      </c>
      <c r="AF82">
        <v>0</v>
      </c>
      <c r="AG82">
        <v>21.34</v>
      </c>
      <c r="AH82">
        <v>37.67</v>
      </c>
      <c r="AI82">
        <v>37.67</v>
      </c>
      <c r="AJ82">
        <v>31.29</v>
      </c>
      <c r="AK82">
        <v>0</v>
      </c>
      <c r="AL82">
        <v>0</v>
      </c>
      <c r="AM82">
        <v>7.91</v>
      </c>
    </row>
    <row r="83" spans="1:39">
      <c r="A83" t="s">
        <v>125</v>
      </c>
      <c r="B83" s="35">
        <v>259.52</v>
      </c>
      <c r="C83" s="35">
        <v>86.75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114.92</v>
      </c>
      <c r="N83">
        <v>271.92</v>
      </c>
      <c r="O83">
        <v>100.19</v>
      </c>
      <c r="P83">
        <v>0</v>
      </c>
      <c r="Q83">
        <v>11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6.11</v>
      </c>
      <c r="X83">
        <v>55</v>
      </c>
      <c r="Y83">
        <v>18.34</v>
      </c>
      <c r="Z83">
        <v>18.329999999999998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</v>
      </c>
      <c r="AH83">
        <v>43.33</v>
      </c>
      <c r="AI83">
        <v>43.33</v>
      </c>
      <c r="AJ83">
        <v>31.29</v>
      </c>
      <c r="AK83">
        <v>0</v>
      </c>
      <c r="AL83">
        <v>0</v>
      </c>
      <c r="AM83">
        <v>7.91</v>
      </c>
    </row>
    <row r="84" spans="1:39">
      <c r="A84" t="s">
        <v>126</v>
      </c>
      <c r="B84" s="35">
        <v>259.52</v>
      </c>
      <c r="C84" s="35">
        <v>86.75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114.92</v>
      </c>
      <c r="N84">
        <v>271.92</v>
      </c>
      <c r="O84">
        <v>100.19</v>
      </c>
      <c r="P84">
        <v>0</v>
      </c>
      <c r="Q84">
        <v>11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6.11</v>
      </c>
      <c r="X84">
        <v>53.5</v>
      </c>
      <c r="Y84">
        <v>17.84</v>
      </c>
      <c r="Z84">
        <v>17.829999999999998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20.66</v>
      </c>
      <c r="AH84">
        <v>42.67</v>
      </c>
      <c r="AI84">
        <v>42.67</v>
      </c>
      <c r="AJ84">
        <v>31.29</v>
      </c>
      <c r="AK84">
        <v>0</v>
      </c>
      <c r="AL84">
        <v>0</v>
      </c>
      <c r="AM84">
        <v>7.91</v>
      </c>
    </row>
    <row r="85" spans="1:39">
      <c r="A85" t="s">
        <v>127</v>
      </c>
      <c r="B85" s="35">
        <v>259.52</v>
      </c>
      <c r="C85" s="35">
        <v>86.75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106.83</v>
      </c>
      <c r="N85">
        <v>271.92</v>
      </c>
      <c r="O85">
        <v>100.19</v>
      </c>
      <c r="P85">
        <v>0</v>
      </c>
      <c r="Q85">
        <v>11.2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6.11</v>
      </c>
      <c r="X85">
        <v>51.5</v>
      </c>
      <c r="Y85">
        <v>17.16</v>
      </c>
      <c r="Z85">
        <v>17.170000000000002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11.66</v>
      </c>
      <c r="AH85">
        <v>42</v>
      </c>
      <c r="AI85">
        <v>42</v>
      </c>
      <c r="AJ85">
        <v>31.29</v>
      </c>
      <c r="AK85">
        <v>0</v>
      </c>
      <c r="AL85">
        <v>0</v>
      </c>
      <c r="AM85">
        <v>7.91</v>
      </c>
    </row>
    <row r="86" spans="1:39">
      <c r="A86" t="s">
        <v>128</v>
      </c>
      <c r="B86" s="35">
        <v>259.52</v>
      </c>
      <c r="C86" s="35">
        <v>86.75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103.62</v>
      </c>
      <c r="N86">
        <v>271.92</v>
      </c>
      <c r="O86">
        <v>100.19</v>
      </c>
      <c r="P86">
        <v>0</v>
      </c>
      <c r="Q86">
        <v>11.2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6.11</v>
      </c>
      <c r="X86">
        <v>49.5</v>
      </c>
      <c r="Y86">
        <v>16.5</v>
      </c>
      <c r="Z86">
        <v>16.5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11.66</v>
      </c>
      <c r="AH86">
        <v>41.33</v>
      </c>
      <c r="AI86">
        <v>41.33</v>
      </c>
      <c r="AJ86">
        <v>31.29</v>
      </c>
      <c r="AK86">
        <v>0</v>
      </c>
      <c r="AL86">
        <v>0</v>
      </c>
      <c r="AM86">
        <v>7.91</v>
      </c>
    </row>
    <row r="87" spans="1:39">
      <c r="A87" t="s">
        <v>129</v>
      </c>
      <c r="B87" s="35">
        <v>259.52</v>
      </c>
      <c r="C87" s="35">
        <v>86.75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103.62</v>
      </c>
      <c r="N87">
        <v>271.92</v>
      </c>
      <c r="O87">
        <v>100.19</v>
      </c>
      <c r="P87">
        <v>0</v>
      </c>
      <c r="Q87">
        <v>11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5.91</v>
      </c>
      <c r="X87">
        <v>37.5</v>
      </c>
      <c r="Y87">
        <v>12.5</v>
      </c>
      <c r="Z87">
        <v>12.5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</v>
      </c>
      <c r="AH87">
        <v>28.33</v>
      </c>
      <c r="AI87">
        <v>28.33</v>
      </c>
      <c r="AJ87">
        <v>31.29</v>
      </c>
      <c r="AK87">
        <v>0</v>
      </c>
      <c r="AL87">
        <v>0</v>
      </c>
      <c r="AM87">
        <v>7.91</v>
      </c>
    </row>
    <row r="88" spans="1:39">
      <c r="A88" t="s">
        <v>130</v>
      </c>
      <c r="B88" s="35">
        <v>259.52</v>
      </c>
      <c r="C88" s="35">
        <v>86.75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103.62</v>
      </c>
      <c r="N88">
        <v>271.92</v>
      </c>
      <c r="O88">
        <v>100.19</v>
      </c>
      <c r="P88">
        <v>0</v>
      </c>
      <c r="Q88">
        <v>11.8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5.91</v>
      </c>
      <c r="X88">
        <v>38</v>
      </c>
      <c r="Y88">
        <v>12.66</v>
      </c>
      <c r="Z88">
        <v>12.67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10.66</v>
      </c>
      <c r="AH88">
        <v>26.67</v>
      </c>
      <c r="AI88">
        <v>26.67</v>
      </c>
      <c r="AJ88">
        <v>31.29</v>
      </c>
      <c r="AK88">
        <v>0</v>
      </c>
      <c r="AL88">
        <v>0</v>
      </c>
      <c r="AM88">
        <v>7.91</v>
      </c>
    </row>
    <row r="89" spans="1:39">
      <c r="A89" t="s">
        <v>131</v>
      </c>
      <c r="B89" s="35">
        <v>259.52</v>
      </c>
      <c r="C89" s="35">
        <v>86.75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103.62</v>
      </c>
      <c r="N89">
        <v>271.92</v>
      </c>
      <c r="O89">
        <v>100.19</v>
      </c>
      <c r="P89">
        <v>0</v>
      </c>
      <c r="Q89">
        <v>13.61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5.91</v>
      </c>
      <c r="X89">
        <v>39</v>
      </c>
      <c r="Y89">
        <v>13</v>
      </c>
      <c r="Z89">
        <v>13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10.34</v>
      </c>
      <c r="AH89">
        <v>35</v>
      </c>
      <c r="AI89">
        <v>35</v>
      </c>
      <c r="AJ89">
        <v>30.28</v>
      </c>
      <c r="AK89">
        <v>0</v>
      </c>
      <c r="AL89">
        <v>0</v>
      </c>
      <c r="AM89">
        <v>7.91</v>
      </c>
    </row>
    <row r="90" spans="1:39">
      <c r="A90" t="s">
        <v>132</v>
      </c>
      <c r="B90" s="35">
        <v>259.52</v>
      </c>
      <c r="C90" s="35">
        <v>86.75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103.62</v>
      </c>
      <c r="N90">
        <v>271.92</v>
      </c>
      <c r="O90">
        <v>100.19</v>
      </c>
      <c r="P90">
        <v>0</v>
      </c>
      <c r="Q90">
        <v>15.61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5.91</v>
      </c>
      <c r="X90">
        <v>41</v>
      </c>
      <c r="Y90">
        <v>13.66</v>
      </c>
      <c r="Z90">
        <v>13.67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36</v>
      </c>
      <c r="AI90">
        <v>36</v>
      </c>
      <c r="AJ90">
        <v>30.28</v>
      </c>
      <c r="AK90">
        <v>0</v>
      </c>
      <c r="AL90">
        <v>0</v>
      </c>
      <c r="AM90">
        <v>7.91</v>
      </c>
    </row>
    <row r="91" spans="1:39">
      <c r="A91" t="s">
        <v>133</v>
      </c>
      <c r="B91" s="35">
        <v>259.52</v>
      </c>
      <c r="C91" s="35">
        <v>86.75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103.62</v>
      </c>
      <c r="N91">
        <v>271.92</v>
      </c>
      <c r="O91">
        <v>100.19</v>
      </c>
      <c r="P91">
        <v>0</v>
      </c>
      <c r="Q91">
        <v>15.81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5.78</v>
      </c>
      <c r="X91">
        <v>42.5</v>
      </c>
      <c r="Y91">
        <v>14.16</v>
      </c>
      <c r="Z91">
        <v>14.17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46.67</v>
      </c>
      <c r="AI91">
        <v>46.67</v>
      </c>
      <c r="AJ91">
        <v>31.29</v>
      </c>
      <c r="AK91">
        <v>0</v>
      </c>
      <c r="AL91">
        <v>0</v>
      </c>
      <c r="AM91">
        <v>7.91</v>
      </c>
    </row>
    <row r="92" spans="1:39">
      <c r="A92" t="s">
        <v>134</v>
      </c>
      <c r="B92" s="35">
        <v>259.52</v>
      </c>
      <c r="C92" s="35">
        <v>86.75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103.62</v>
      </c>
      <c r="N92">
        <v>271.92</v>
      </c>
      <c r="O92">
        <v>100.19</v>
      </c>
      <c r="P92">
        <v>0</v>
      </c>
      <c r="Q92">
        <v>16.21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5.78</v>
      </c>
      <c r="X92">
        <v>44</v>
      </c>
      <c r="Y92">
        <v>14.66</v>
      </c>
      <c r="Z92">
        <v>14.67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16.34</v>
      </c>
      <c r="AH92">
        <v>45</v>
      </c>
      <c r="AI92">
        <v>45</v>
      </c>
      <c r="AJ92">
        <v>31.29</v>
      </c>
      <c r="AK92">
        <v>0</v>
      </c>
      <c r="AL92">
        <v>0</v>
      </c>
      <c r="AM92">
        <v>7.91</v>
      </c>
    </row>
    <row r="93" spans="1:39">
      <c r="A93" t="s">
        <v>135</v>
      </c>
      <c r="B93" s="35">
        <v>259.52</v>
      </c>
      <c r="C93" s="35">
        <v>86.75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103.62</v>
      </c>
      <c r="N93">
        <v>271.92</v>
      </c>
      <c r="O93">
        <v>100.19</v>
      </c>
      <c r="P93">
        <v>0</v>
      </c>
      <c r="Q93">
        <v>16.41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5.78</v>
      </c>
      <c r="X93">
        <v>45</v>
      </c>
      <c r="Y93">
        <v>15</v>
      </c>
      <c r="Z93">
        <v>15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</v>
      </c>
      <c r="AH93">
        <v>35</v>
      </c>
      <c r="AI93">
        <v>35</v>
      </c>
      <c r="AJ93">
        <v>31.29</v>
      </c>
      <c r="AK93">
        <v>0</v>
      </c>
      <c r="AL93">
        <v>0</v>
      </c>
      <c r="AM93">
        <v>7.91</v>
      </c>
    </row>
    <row r="94" spans="1:39">
      <c r="A94" t="s">
        <v>136</v>
      </c>
      <c r="B94" s="35">
        <v>259.52</v>
      </c>
      <c r="C94" s="35">
        <v>86.75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103.62</v>
      </c>
      <c r="N94">
        <v>271.92</v>
      </c>
      <c r="O94">
        <v>100.19</v>
      </c>
      <c r="P94">
        <v>0</v>
      </c>
      <c r="Q94">
        <v>16.809999999999999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5.78</v>
      </c>
      <c r="X94">
        <v>46</v>
      </c>
      <c r="Y94">
        <v>15.34</v>
      </c>
      <c r="Z94">
        <v>15.33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</v>
      </c>
      <c r="AH94">
        <v>35</v>
      </c>
      <c r="AI94">
        <v>35</v>
      </c>
      <c r="AJ94">
        <v>31.29</v>
      </c>
      <c r="AK94">
        <v>0</v>
      </c>
      <c r="AL94">
        <v>0</v>
      </c>
      <c r="AM94">
        <v>7.91</v>
      </c>
    </row>
    <row r="95" spans="1:39">
      <c r="A95" t="s">
        <v>137</v>
      </c>
      <c r="B95" s="35">
        <v>259.52</v>
      </c>
      <c r="C95" s="35">
        <v>86.75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103.62</v>
      </c>
      <c r="N95">
        <v>271.92</v>
      </c>
      <c r="O95">
        <v>100.19</v>
      </c>
      <c r="P95">
        <v>0</v>
      </c>
      <c r="Q95">
        <v>16.010000000000002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5.65</v>
      </c>
      <c r="X95">
        <v>35.5</v>
      </c>
      <c r="Y95">
        <v>11.84</v>
      </c>
      <c r="Z95">
        <v>11.83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12.66</v>
      </c>
      <c r="AH95">
        <v>35</v>
      </c>
      <c r="AI95">
        <v>35</v>
      </c>
      <c r="AJ95">
        <v>31.29</v>
      </c>
      <c r="AK95">
        <v>0</v>
      </c>
      <c r="AL95">
        <v>0</v>
      </c>
      <c r="AM95">
        <v>7.91</v>
      </c>
    </row>
    <row r="96" spans="1:39">
      <c r="A96" t="s">
        <v>138</v>
      </c>
      <c r="B96" s="35">
        <v>259.52</v>
      </c>
      <c r="C96" s="35">
        <v>86.75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103.62</v>
      </c>
      <c r="N96">
        <v>271.92</v>
      </c>
      <c r="O96">
        <v>100.19</v>
      </c>
      <c r="P96">
        <v>0</v>
      </c>
      <c r="Q96">
        <v>15.61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5.65</v>
      </c>
      <c r="X96">
        <v>35.5</v>
      </c>
      <c r="Y96">
        <v>11.84</v>
      </c>
      <c r="Z96">
        <v>11.83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</v>
      </c>
      <c r="AH96">
        <v>35</v>
      </c>
      <c r="AI96">
        <v>35</v>
      </c>
      <c r="AJ96">
        <v>31.29</v>
      </c>
      <c r="AK96">
        <v>0</v>
      </c>
      <c r="AL96">
        <v>0</v>
      </c>
      <c r="AM96">
        <v>7.91</v>
      </c>
    </row>
    <row r="97" spans="1:50">
      <c r="A97" t="s">
        <v>139</v>
      </c>
      <c r="B97" s="35">
        <v>259.52</v>
      </c>
      <c r="C97" s="35">
        <v>86.75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107.38</v>
      </c>
      <c r="N97">
        <v>271.92</v>
      </c>
      <c r="O97">
        <v>100.19</v>
      </c>
      <c r="P97">
        <v>0</v>
      </c>
      <c r="Q97">
        <v>14.01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5.65</v>
      </c>
      <c r="X97">
        <v>36.5</v>
      </c>
      <c r="Y97">
        <v>12.16</v>
      </c>
      <c r="Z97">
        <v>12.17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11.66</v>
      </c>
      <c r="AH97">
        <v>35.33</v>
      </c>
      <c r="AI97">
        <v>35.33</v>
      </c>
      <c r="AJ97">
        <v>30.28</v>
      </c>
      <c r="AK97">
        <v>0</v>
      </c>
      <c r="AL97">
        <v>0</v>
      </c>
      <c r="AM97">
        <v>7.91</v>
      </c>
    </row>
    <row r="98" spans="1:50">
      <c r="A98" t="s">
        <v>140</v>
      </c>
      <c r="B98" s="35">
        <v>259.52</v>
      </c>
      <c r="C98" s="35">
        <v>86.75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107.38</v>
      </c>
      <c r="N98">
        <v>271.92</v>
      </c>
      <c r="O98">
        <v>100.19</v>
      </c>
      <c r="P98">
        <v>0</v>
      </c>
      <c r="Q98">
        <v>13.61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5.65</v>
      </c>
      <c r="X98">
        <v>37</v>
      </c>
      <c r="Y98">
        <v>12.34</v>
      </c>
      <c r="Z98">
        <v>12.33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10.66</v>
      </c>
      <c r="AH98">
        <v>35.33</v>
      </c>
      <c r="AI98">
        <v>35.33</v>
      </c>
      <c r="AJ98">
        <v>30.28</v>
      </c>
      <c r="AK98">
        <v>0</v>
      </c>
      <c r="AL98">
        <v>0</v>
      </c>
      <c r="AM98">
        <v>7.91</v>
      </c>
    </row>
    <row r="99" spans="1:50">
      <c r="A99" t="s">
        <v>141</v>
      </c>
      <c r="B99" s="35">
        <f>SUM(B3:B98)/4000</f>
        <v>5.1252975000000012</v>
      </c>
      <c r="C99" s="35">
        <f t="shared" ref="C99:P99" si="2">SUM(C3:C98)/4000</f>
        <v>1.7641899999999986</v>
      </c>
      <c r="D99" s="94">
        <f t="shared" ref="D99" si="3">SUM(D3:D98)/4000</f>
        <v>1.0541974999999999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5.7017499999999985E-2</v>
      </c>
      <c r="K99" s="38">
        <f t="shared" si="2"/>
        <v>5.7017499999999985E-2</v>
      </c>
      <c r="L99" s="38">
        <f t="shared" si="2"/>
        <v>5.8497499999999966E-2</v>
      </c>
      <c r="M99">
        <f t="shared" si="2"/>
        <v>1.9315374999999986</v>
      </c>
      <c r="N99">
        <f t="shared" si="2"/>
        <v>6.131452499999992</v>
      </c>
      <c r="O99">
        <f t="shared" si="2"/>
        <v>2.2462624999999967</v>
      </c>
      <c r="P99">
        <f t="shared" si="2"/>
        <v>0</v>
      </c>
      <c r="Q99">
        <f t="shared" ref="Q99:AF99" si="5">SUM(Q3:Q98)/4000</f>
        <v>0.26135249999999999</v>
      </c>
      <c r="R99" s="94">
        <f t="shared" si="5"/>
        <v>0.3682725</v>
      </c>
      <c r="S99" s="94">
        <f t="shared" si="5"/>
        <v>0.32041499999999995</v>
      </c>
      <c r="T99" s="94">
        <f t="shared" si="5"/>
        <v>0.36551000000000006</v>
      </c>
      <c r="U99">
        <f t="shared" si="5"/>
        <v>0</v>
      </c>
      <c r="V99">
        <f t="shared" si="5"/>
        <v>0.82648500000000014</v>
      </c>
      <c r="W99">
        <f t="shared" si="5"/>
        <v>0.12701000000000015</v>
      </c>
      <c r="X99">
        <f t="shared" si="5"/>
        <v>1.0185</v>
      </c>
      <c r="Y99">
        <f t="shared" si="5"/>
        <v>0.33951999999999999</v>
      </c>
      <c r="Z99">
        <f t="shared" si="5"/>
        <v>0.33949000000000001</v>
      </c>
      <c r="AA99">
        <f t="shared" si="5"/>
        <v>0.89202499999999996</v>
      </c>
      <c r="AB99">
        <f t="shared" si="5"/>
        <v>0.17839750000000001</v>
      </c>
      <c r="AC99">
        <f t="shared" si="5"/>
        <v>0.48265499999999995</v>
      </c>
      <c r="AD99">
        <f t="shared" si="5"/>
        <v>0.2545</v>
      </c>
      <c r="AE99">
        <f t="shared" si="5"/>
        <v>0.62050000000000005</v>
      </c>
      <c r="AF99">
        <f t="shared" si="5"/>
        <v>0.29649999999999999</v>
      </c>
      <c r="AG99">
        <f t="shared" ref="AG99:AM99" si="6">SUM(AG3:AG98)/4000</f>
        <v>0.35447500000000026</v>
      </c>
      <c r="AH99">
        <f t="shared" si="6"/>
        <v>0.80424499999999988</v>
      </c>
      <c r="AI99">
        <f t="shared" si="6"/>
        <v>0.80424499999999988</v>
      </c>
      <c r="AJ99">
        <f t="shared" si="6"/>
        <v>0.71791749999999988</v>
      </c>
      <c r="AK99">
        <f t="shared" si="6"/>
        <v>1.3142499999999999</v>
      </c>
      <c r="AL99">
        <f t="shared" si="6"/>
        <v>0.55974999999999997</v>
      </c>
      <c r="AM99">
        <f t="shared" si="6"/>
        <v>0.11865000000000014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45521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489.88257190944785</v>
      </c>
      <c r="L3">
        <v>8.93</v>
      </c>
      <c r="M3">
        <v>28.000000000000004</v>
      </c>
      <c r="N3">
        <v>50.159999999999989</v>
      </c>
      <c r="O3">
        <v>70.859999999999985</v>
      </c>
      <c r="P3">
        <v>19.009999999999998</v>
      </c>
      <c r="Q3">
        <v>7.48</v>
      </c>
      <c r="R3">
        <v>14.574310650887574</v>
      </c>
      <c r="S3">
        <v>11.140000000000002</v>
      </c>
      <c r="T3">
        <v>0</v>
      </c>
      <c r="U3">
        <v>57.76</v>
      </c>
      <c r="V3">
        <v>5.37</v>
      </c>
      <c r="W3">
        <v>13.590000000000002</v>
      </c>
      <c r="X3">
        <v>62.33</v>
      </c>
      <c r="Y3">
        <v>0</v>
      </c>
      <c r="Z3">
        <v>5.5073399999999983</v>
      </c>
      <c r="AA3">
        <v>17.806810126582281</v>
      </c>
      <c r="AB3">
        <v>16.68849743972261</v>
      </c>
      <c r="AC3">
        <v>12.273802661888714</v>
      </c>
      <c r="AD3">
        <v>15.509085543583483</v>
      </c>
      <c r="AE3">
        <v>13.922365497089039</v>
      </c>
      <c r="AF3">
        <v>23.662542833221053</v>
      </c>
      <c r="AG3">
        <v>26.694785060358424</v>
      </c>
      <c r="AH3">
        <v>64.616924001595947</v>
      </c>
      <c r="AI3">
        <v>11.831319860881447</v>
      </c>
      <c r="AJ3">
        <v>0</v>
      </c>
      <c r="AK3">
        <v>21.869204497231962</v>
      </c>
      <c r="AL3">
        <v>60.033944061962117</v>
      </c>
      <c r="AM3">
        <v>6.6713784911920788</v>
      </c>
      <c r="AN3">
        <v>0</v>
      </c>
      <c r="AO3">
        <v>4.3700399999999995</v>
      </c>
      <c r="AP3">
        <v>4.5982990886495436</v>
      </c>
      <c r="AQ3">
        <v>31.119012102819394</v>
      </c>
      <c r="AR3">
        <v>19.584865036231879</v>
      </c>
      <c r="AS3">
        <v>13.862450327096539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1209.709549190442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489.88257190944785</v>
      </c>
      <c r="L4">
        <v>8.93</v>
      </c>
      <c r="M4">
        <v>28.000000000000004</v>
      </c>
      <c r="N4">
        <v>50.159999999999989</v>
      </c>
      <c r="O4">
        <v>70.859999999999985</v>
      </c>
      <c r="P4">
        <v>19.009999999999998</v>
      </c>
      <c r="Q4">
        <v>7.48</v>
      </c>
      <c r="R4">
        <v>14.574310650887574</v>
      </c>
      <c r="S4">
        <v>11.140000000000002</v>
      </c>
      <c r="T4">
        <v>0</v>
      </c>
      <c r="U4">
        <v>57.76</v>
      </c>
      <c r="V4">
        <v>5.9799999999999995</v>
      </c>
      <c r="W4">
        <v>13.590000000000002</v>
      </c>
      <c r="X4">
        <v>62.63560821706514</v>
      </c>
      <c r="Y4">
        <v>0</v>
      </c>
      <c r="Z4">
        <v>5.5073399999999983</v>
      </c>
      <c r="AA4">
        <v>17.806810126582281</v>
      </c>
      <c r="AB4">
        <v>16.68849743972261</v>
      </c>
      <c r="AC4">
        <v>12.273802661888714</v>
      </c>
      <c r="AD4">
        <v>15.509085543583483</v>
      </c>
      <c r="AE4">
        <v>13.922365497089039</v>
      </c>
      <c r="AF4">
        <v>23.662542833221053</v>
      </c>
      <c r="AG4">
        <v>26.694785060358424</v>
      </c>
      <c r="AH4">
        <v>64.616924001595947</v>
      </c>
      <c r="AI4">
        <v>11.831319860881447</v>
      </c>
      <c r="AJ4">
        <v>0</v>
      </c>
      <c r="AK4">
        <v>21.869204497231962</v>
      </c>
      <c r="AL4">
        <v>60.033944061962117</v>
      </c>
      <c r="AM4">
        <v>6.6713784911920788</v>
      </c>
      <c r="AN4">
        <v>0</v>
      </c>
      <c r="AO4">
        <v>4.3700399999999995</v>
      </c>
      <c r="AP4">
        <v>4.5982990886495436</v>
      </c>
      <c r="AQ4">
        <v>31.119012102819394</v>
      </c>
      <c r="AR4">
        <v>19.584865036231879</v>
      </c>
      <c r="AS4">
        <v>13.862450327096539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1210.625157407507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489.88257190944785</v>
      </c>
      <c r="L5">
        <v>8.93</v>
      </c>
      <c r="M5">
        <v>28.000000000000004</v>
      </c>
      <c r="N5">
        <v>50.159999999999989</v>
      </c>
      <c r="O5">
        <v>70.859999999999985</v>
      </c>
      <c r="P5">
        <v>19.009999999999998</v>
      </c>
      <c r="Q5">
        <v>7.48</v>
      </c>
      <c r="R5">
        <v>14.409999999999997</v>
      </c>
      <c r="S5">
        <v>11.140000000000002</v>
      </c>
      <c r="T5">
        <v>0</v>
      </c>
      <c r="U5">
        <v>57.76</v>
      </c>
      <c r="V5">
        <v>4.6943913857677906</v>
      </c>
      <c r="W5">
        <v>13.590000000000002</v>
      </c>
      <c r="X5">
        <v>58.484392039053695</v>
      </c>
      <c r="Y5">
        <v>0</v>
      </c>
      <c r="Z5">
        <v>5.5073399999999983</v>
      </c>
      <c r="AA5">
        <v>17.806810126582281</v>
      </c>
      <c r="AB5">
        <v>16.68849743972261</v>
      </c>
      <c r="AC5">
        <v>12.273802661888714</v>
      </c>
      <c r="AD5">
        <v>15.509085543583483</v>
      </c>
      <c r="AE5">
        <v>13.922365497089039</v>
      </c>
      <c r="AF5">
        <v>17.746907124915793</v>
      </c>
      <c r="AG5">
        <v>26.694785060358424</v>
      </c>
      <c r="AH5">
        <v>64.616924001595947</v>
      </c>
      <c r="AI5">
        <v>11.831319860881447</v>
      </c>
      <c r="AJ5">
        <v>0</v>
      </c>
      <c r="AK5">
        <v>21.869204497231962</v>
      </c>
      <c r="AL5">
        <v>60.033944061962117</v>
      </c>
      <c r="AM5">
        <v>6.6713784911920788</v>
      </c>
      <c r="AN5">
        <v>0</v>
      </c>
      <c r="AO5">
        <v>4.3700399999999995</v>
      </c>
      <c r="AP5">
        <v>4.5982990886495436</v>
      </c>
      <c r="AQ5">
        <v>31.119012102819394</v>
      </c>
      <c r="AR5">
        <v>19.584865036231879</v>
      </c>
      <c r="AS5">
        <v>13.862450327096539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1199.1083862560704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489.88257190944785</v>
      </c>
      <c r="L6">
        <v>8.93</v>
      </c>
      <c r="M6">
        <v>28.000000000000004</v>
      </c>
      <c r="N6">
        <v>50.159999999999989</v>
      </c>
      <c r="O6">
        <v>70.859999999999985</v>
      </c>
      <c r="P6">
        <v>19.009999999999998</v>
      </c>
      <c r="Q6">
        <v>7.48</v>
      </c>
      <c r="R6">
        <v>14.409999999999997</v>
      </c>
      <c r="S6">
        <v>11.140000000000002</v>
      </c>
      <c r="T6">
        <v>0</v>
      </c>
      <c r="U6">
        <v>57.76</v>
      </c>
      <c r="V6">
        <v>4.6943913857677906</v>
      </c>
      <c r="W6">
        <v>13.590000000000002</v>
      </c>
      <c r="X6">
        <v>58.484392039053695</v>
      </c>
      <c r="Y6">
        <v>0</v>
      </c>
      <c r="Z6">
        <v>5.5073399999999983</v>
      </c>
      <c r="AA6">
        <v>17.806810126582281</v>
      </c>
      <c r="AB6">
        <v>16.68849743972261</v>
      </c>
      <c r="AC6">
        <v>12.273802661888714</v>
      </c>
      <c r="AD6">
        <v>15.509085543583483</v>
      </c>
      <c r="AE6">
        <v>13.922365497089039</v>
      </c>
      <c r="AF6">
        <v>17.746907124915793</v>
      </c>
      <c r="AG6">
        <v>26.694785060358424</v>
      </c>
      <c r="AH6">
        <v>64.616924001595947</v>
      </c>
      <c r="AI6">
        <v>11.831319860881447</v>
      </c>
      <c r="AJ6">
        <v>0</v>
      </c>
      <c r="AK6">
        <v>21.869204497231962</v>
      </c>
      <c r="AL6">
        <v>60.033944061962117</v>
      </c>
      <c r="AM6">
        <v>6.6713784911920788</v>
      </c>
      <c r="AN6">
        <v>0</v>
      </c>
      <c r="AO6">
        <v>4.3700399999999995</v>
      </c>
      <c r="AP6">
        <v>4.5982990886495436</v>
      </c>
      <c r="AQ6">
        <v>31.119012102819394</v>
      </c>
      <c r="AR6">
        <v>14.92473007246376</v>
      </c>
      <c r="AS6">
        <v>13.862450327096539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1194.4482512923023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489.88257190944785</v>
      </c>
      <c r="L7">
        <v>8.93</v>
      </c>
      <c r="M7">
        <v>28.000000000000004</v>
      </c>
      <c r="N7">
        <v>50.159999999999989</v>
      </c>
      <c r="O7">
        <v>70.859999999999985</v>
      </c>
      <c r="P7">
        <v>19.009999999999998</v>
      </c>
      <c r="Q7">
        <v>7.48</v>
      </c>
      <c r="R7">
        <v>14.409999999999997</v>
      </c>
      <c r="S7">
        <v>11.140000000000002</v>
      </c>
      <c r="T7">
        <v>0</v>
      </c>
      <c r="U7">
        <v>57.76</v>
      </c>
      <c r="V7">
        <v>4.6943913857677906</v>
      </c>
      <c r="W7">
        <v>13.590000000000002</v>
      </c>
      <c r="X7">
        <v>58.484392039053695</v>
      </c>
      <c r="Y7">
        <v>0</v>
      </c>
      <c r="Z7">
        <v>5.5073399999999983</v>
      </c>
      <c r="AA7">
        <v>17.806810126582281</v>
      </c>
      <c r="AB7">
        <v>16.68849743972261</v>
      </c>
      <c r="AC7">
        <v>12.273802661888714</v>
      </c>
      <c r="AD7">
        <v>15.509085543583483</v>
      </c>
      <c r="AE7">
        <v>13.922365497089039</v>
      </c>
      <c r="AF7">
        <v>17.746907124915793</v>
      </c>
      <c r="AG7">
        <v>26.694785060358424</v>
      </c>
      <c r="AH7">
        <v>64.616924001595947</v>
      </c>
      <c r="AI7">
        <v>13.442511704747281</v>
      </c>
      <c r="AJ7">
        <v>0</v>
      </c>
      <c r="AK7">
        <v>21.869204497231962</v>
      </c>
      <c r="AL7">
        <v>60.033944061962117</v>
      </c>
      <c r="AM7">
        <v>6.6713784911920788</v>
      </c>
      <c r="AN7">
        <v>0</v>
      </c>
      <c r="AO7">
        <v>4.3700399999999995</v>
      </c>
      <c r="AP7">
        <v>4.1151922120961055</v>
      </c>
      <c r="AQ7">
        <v>31.119012102819394</v>
      </c>
      <c r="AR7">
        <v>14.459155797101443</v>
      </c>
      <c r="AS7">
        <v>13.862450327096539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1195.1107619842523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489.88257190944785</v>
      </c>
      <c r="L8">
        <v>8.93</v>
      </c>
      <c r="M8">
        <v>28.000000000000004</v>
      </c>
      <c r="N8">
        <v>50.159999999999989</v>
      </c>
      <c r="O8">
        <v>70.859999999999985</v>
      </c>
      <c r="P8">
        <v>19.009999999999998</v>
      </c>
      <c r="Q8">
        <v>7.48</v>
      </c>
      <c r="R8">
        <v>14.409999999999997</v>
      </c>
      <c r="S8">
        <v>11.140000000000002</v>
      </c>
      <c r="T8">
        <v>0</v>
      </c>
      <c r="U8">
        <v>57.76</v>
      </c>
      <c r="V8">
        <v>4.6943913857677906</v>
      </c>
      <c r="W8">
        <v>13.590000000000002</v>
      </c>
      <c r="X8">
        <v>58.484392039053695</v>
      </c>
      <c r="Y8">
        <v>0</v>
      </c>
      <c r="Z8">
        <v>5.5073399999999983</v>
      </c>
      <c r="AA8">
        <v>17.806810126582281</v>
      </c>
      <c r="AB8">
        <v>16.68849743972261</v>
      </c>
      <c r="AC8">
        <v>12.273802661888714</v>
      </c>
      <c r="AD8">
        <v>15.509085543583483</v>
      </c>
      <c r="AE8">
        <v>13.922365497089039</v>
      </c>
      <c r="AF8">
        <v>17.746907124915793</v>
      </c>
      <c r="AG8">
        <v>26.694785060358424</v>
      </c>
      <c r="AH8">
        <v>64.616924001595947</v>
      </c>
      <c r="AI8">
        <v>13.442511704747281</v>
      </c>
      <c r="AJ8">
        <v>0</v>
      </c>
      <c r="AK8">
        <v>21.869204497231962</v>
      </c>
      <c r="AL8">
        <v>60.033944061962117</v>
      </c>
      <c r="AM8">
        <v>6.6713784911920788</v>
      </c>
      <c r="AN8">
        <v>0</v>
      </c>
      <c r="AO8">
        <v>4.3700399999999995</v>
      </c>
      <c r="AP8">
        <v>4.1151922120961055</v>
      </c>
      <c r="AQ8">
        <v>31.119012102819394</v>
      </c>
      <c r="AR8">
        <v>14.459155797101443</v>
      </c>
      <c r="AS8">
        <v>13.862450327096539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1195.1107619842523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489.8825246436964</v>
      </c>
      <c r="L9">
        <v>8.93</v>
      </c>
      <c r="M9">
        <v>28.000000000000004</v>
      </c>
      <c r="N9">
        <v>50.159999999999989</v>
      </c>
      <c r="O9">
        <v>70.859999999999985</v>
      </c>
      <c r="P9">
        <v>19.009999999999998</v>
      </c>
      <c r="Q9">
        <v>7.48</v>
      </c>
      <c r="R9">
        <v>14.409999999999997</v>
      </c>
      <c r="S9">
        <v>11.140000000000002</v>
      </c>
      <c r="T9">
        <v>0</v>
      </c>
      <c r="U9">
        <v>57.76</v>
      </c>
      <c r="V9">
        <v>4.6943913857677906</v>
      </c>
      <c r="W9">
        <v>13.590000000000002</v>
      </c>
      <c r="X9">
        <v>58.484392039053695</v>
      </c>
      <c r="Y9">
        <v>0</v>
      </c>
      <c r="Z9">
        <v>5.5073399999999983</v>
      </c>
      <c r="AA9">
        <v>17.806810126582281</v>
      </c>
      <c r="AB9">
        <v>16.68849743972261</v>
      </c>
      <c r="AC9">
        <v>12.273802661888714</v>
      </c>
      <c r="AD9">
        <v>15.509085543583483</v>
      </c>
      <c r="AE9">
        <v>13.922365497089039</v>
      </c>
      <c r="AF9">
        <v>17.746907124915793</v>
      </c>
      <c r="AG9">
        <v>26.694785060358424</v>
      </c>
      <c r="AH9">
        <v>64.616924001595947</v>
      </c>
      <c r="AI9">
        <v>13.442511704747281</v>
      </c>
      <c r="AJ9">
        <v>0</v>
      </c>
      <c r="AK9">
        <v>21.869204497231962</v>
      </c>
      <c r="AL9">
        <v>60.033944061962117</v>
      </c>
      <c r="AM9">
        <v>6.6713784911920788</v>
      </c>
      <c r="AN9">
        <v>0</v>
      </c>
      <c r="AO9">
        <v>4.3700399999999995</v>
      </c>
      <c r="AP9">
        <v>4.1151922120961055</v>
      </c>
      <c r="AQ9">
        <v>31.119012102819394</v>
      </c>
      <c r="AR9">
        <v>14.459155797101443</v>
      </c>
      <c r="AS9">
        <v>7.9528161813080525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1189.2010805727123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489.8825246436964</v>
      </c>
      <c r="L10">
        <v>8.93</v>
      </c>
      <c r="M10">
        <v>28.000000000000004</v>
      </c>
      <c r="N10">
        <v>50.159999999999989</v>
      </c>
      <c r="O10">
        <v>70.859999999999985</v>
      </c>
      <c r="P10">
        <v>19.009999999999998</v>
      </c>
      <c r="Q10">
        <v>7.48</v>
      </c>
      <c r="R10">
        <v>14.385690326445042</v>
      </c>
      <c r="S10">
        <v>11.140000000000002</v>
      </c>
      <c r="T10">
        <v>0</v>
      </c>
      <c r="U10">
        <v>57.76</v>
      </c>
      <c r="V10">
        <v>4.6943913857677906</v>
      </c>
      <c r="W10">
        <v>13.590000000000002</v>
      </c>
      <c r="X10">
        <v>58.484392039053695</v>
      </c>
      <c r="Y10">
        <v>0</v>
      </c>
      <c r="Z10">
        <v>5.5073399999999983</v>
      </c>
      <c r="AA10">
        <v>17.806810126582281</v>
      </c>
      <c r="AB10">
        <v>16.68849743972261</v>
      </c>
      <c r="AC10">
        <v>12.273802661888714</v>
      </c>
      <c r="AD10">
        <v>15.509085543583483</v>
      </c>
      <c r="AE10">
        <v>13.922365497089039</v>
      </c>
      <c r="AF10">
        <v>17.746907124915793</v>
      </c>
      <c r="AG10">
        <v>26.694785060358424</v>
      </c>
      <c r="AH10">
        <v>64.616924001595947</v>
      </c>
      <c r="AI10">
        <v>13.442511704747281</v>
      </c>
      <c r="AJ10">
        <v>0</v>
      </c>
      <c r="AK10">
        <v>21.869204497231962</v>
      </c>
      <c r="AL10">
        <v>60.033944061962117</v>
      </c>
      <c r="AM10">
        <v>6.6713784911920788</v>
      </c>
      <c r="AN10">
        <v>0</v>
      </c>
      <c r="AO10">
        <v>4.3700399999999995</v>
      </c>
      <c r="AP10">
        <v>4.1151922120961055</v>
      </c>
      <c r="AQ10">
        <v>31.119012102819394</v>
      </c>
      <c r="AR10">
        <v>14.459155797101443</v>
      </c>
      <c r="AS10">
        <v>7.9528161813080525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1189.1767708991574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467</v>
      </c>
      <c r="L11">
        <v>8.93</v>
      </c>
      <c r="M11">
        <v>28.000000000000004</v>
      </c>
      <c r="N11">
        <v>50.159999999999989</v>
      </c>
      <c r="O11">
        <v>70.859999999999985</v>
      </c>
      <c r="P11">
        <v>19.009999999999998</v>
      </c>
      <c r="Q11">
        <v>7.48</v>
      </c>
      <c r="R11">
        <v>14.434274289099529</v>
      </c>
      <c r="S11">
        <v>11.140000000000002</v>
      </c>
      <c r="T11">
        <v>0</v>
      </c>
      <c r="U11">
        <v>57.76</v>
      </c>
      <c r="V11">
        <v>3.82</v>
      </c>
      <c r="W11">
        <v>13.590000000000002</v>
      </c>
      <c r="X11">
        <v>58.484392039053695</v>
      </c>
      <c r="Y11">
        <v>0</v>
      </c>
      <c r="Z11">
        <v>5.5073399999999983</v>
      </c>
      <c r="AA11">
        <v>17.806810126582281</v>
      </c>
      <c r="AB11">
        <v>16.68849743972261</v>
      </c>
      <c r="AC11">
        <v>12.273802661888714</v>
      </c>
      <c r="AD11">
        <v>15.509085543583483</v>
      </c>
      <c r="AE11">
        <v>13.922365497089039</v>
      </c>
      <c r="AF11">
        <v>17.746907124915793</v>
      </c>
      <c r="AG11">
        <v>26.694785060358424</v>
      </c>
      <c r="AH11">
        <v>64.616924001595947</v>
      </c>
      <c r="AI11">
        <v>11.831319860881447</v>
      </c>
      <c r="AJ11">
        <v>0</v>
      </c>
      <c r="AK11">
        <v>21.869204497231962</v>
      </c>
      <c r="AL11">
        <v>60.033944061962117</v>
      </c>
      <c r="AM11">
        <v>6.6713784911920788</v>
      </c>
      <c r="AN11">
        <v>0</v>
      </c>
      <c r="AO11">
        <v>4.3700399999999995</v>
      </c>
      <c r="AP11">
        <v>4.1151922120961055</v>
      </c>
      <c r="AQ11">
        <v>31.119012102819394</v>
      </c>
      <c r="AR11">
        <v>14.459155797101443</v>
      </c>
      <c r="AS11">
        <v>7.9528161813080525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1163.8572469884821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425.07</v>
      </c>
      <c r="L12">
        <v>8.93</v>
      </c>
      <c r="M12">
        <v>28.000000000000004</v>
      </c>
      <c r="N12">
        <v>50.159999999999989</v>
      </c>
      <c r="O12">
        <v>70.859999999999985</v>
      </c>
      <c r="P12">
        <v>19.009999999999998</v>
      </c>
      <c r="Q12">
        <v>7.48</v>
      </c>
      <c r="R12">
        <v>14.434274289099529</v>
      </c>
      <c r="S12">
        <v>11.140000000000002</v>
      </c>
      <c r="T12">
        <v>0</v>
      </c>
      <c r="U12">
        <v>57.76</v>
      </c>
      <c r="V12">
        <v>3.82</v>
      </c>
      <c r="W12">
        <v>13.590000000000002</v>
      </c>
      <c r="X12">
        <v>58.484392039053695</v>
      </c>
      <c r="Y12">
        <v>0</v>
      </c>
      <c r="Z12">
        <v>5.5073399999999983</v>
      </c>
      <c r="AA12">
        <v>17.806810126582281</v>
      </c>
      <c r="AB12">
        <v>16.68849743972261</v>
      </c>
      <c r="AC12">
        <v>12.273802661888714</v>
      </c>
      <c r="AD12">
        <v>15.509085543583483</v>
      </c>
      <c r="AE12">
        <v>13.922365497089039</v>
      </c>
      <c r="AF12">
        <v>17.746907124915793</v>
      </c>
      <c r="AG12">
        <v>26.694785060358424</v>
      </c>
      <c r="AH12">
        <v>64.616924001595947</v>
      </c>
      <c r="AI12">
        <v>11.831319860881447</v>
      </c>
      <c r="AJ12">
        <v>0</v>
      </c>
      <c r="AK12">
        <v>21.869204497231962</v>
      </c>
      <c r="AL12">
        <v>60.033944061962117</v>
      </c>
      <c r="AM12">
        <v>6.6713784911920788</v>
      </c>
      <c r="AN12">
        <v>0</v>
      </c>
      <c r="AO12">
        <v>4.3700399999999995</v>
      </c>
      <c r="AP12">
        <v>4.1151922120961055</v>
      </c>
      <c r="AQ12">
        <v>31.119012102819394</v>
      </c>
      <c r="AR12">
        <v>14.459155797101443</v>
      </c>
      <c r="AS12">
        <v>7.9528161813080525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1121.9272469884822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397.18</v>
      </c>
      <c r="L13">
        <v>8.93</v>
      </c>
      <c r="M13">
        <v>28.000000000000004</v>
      </c>
      <c r="N13">
        <v>50.159999999999989</v>
      </c>
      <c r="O13">
        <v>70.859999999999985</v>
      </c>
      <c r="P13">
        <v>19.009999999999998</v>
      </c>
      <c r="Q13">
        <v>7.4799999999999995</v>
      </c>
      <c r="R13">
        <v>14.424766942148761</v>
      </c>
      <c r="S13">
        <v>11.14495018115942</v>
      </c>
      <c r="T13">
        <v>0</v>
      </c>
      <c r="U13">
        <v>57.76</v>
      </c>
      <c r="V13">
        <v>3.82</v>
      </c>
      <c r="W13">
        <v>13.590000000000002</v>
      </c>
      <c r="X13">
        <v>58.484392039053695</v>
      </c>
      <c r="Y13">
        <v>0</v>
      </c>
      <c r="Z13">
        <v>5.5073399999999983</v>
      </c>
      <c r="AA13">
        <v>17.806810126582281</v>
      </c>
      <c r="AB13">
        <v>16.68849743972261</v>
      </c>
      <c r="AC13">
        <v>12.273802661888714</v>
      </c>
      <c r="AD13">
        <v>15.509085543583483</v>
      </c>
      <c r="AE13">
        <v>13.922365497089039</v>
      </c>
      <c r="AF13">
        <v>17.746907124915793</v>
      </c>
      <c r="AG13">
        <v>26.694785060358424</v>
      </c>
      <c r="AH13">
        <v>64.616924001595947</v>
      </c>
      <c r="AI13">
        <v>11.831319860881447</v>
      </c>
      <c r="AJ13">
        <v>0</v>
      </c>
      <c r="AK13">
        <v>21.869204497231962</v>
      </c>
      <c r="AL13">
        <v>60.033944061962117</v>
      </c>
      <c r="AM13">
        <v>6.6713784911920788</v>
      </c>
      <c r="AN13">
        <v>0</v>
      </c>
      <c r="AO13">
        <v>4.3700399999999995</v>
      </c>
      <c r="AP13">
        <v>4.1151922120961055</v>
      </c>
      <c r="AQ13">
        <v>31.119012102819394</v>
      </c>
      <c r="AR13">
        <v>14.459155797101443</v>
      </c>
      <c r="AS13">
        <v>7.9528161813080525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1094.0326898226908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368.33000000000004</v>
      </c>
      <c r="L14">
        <v>8.93</v>
      </c>
      <c r="M14">
        <v>28.000000000000004</v>
      </c>
      <c r="N14">
        <v>50.159999999999989</v>
      </c>
      <c r="O14">
        <v>70.859999999999985</v>
      </c>
      <c r="P14">
        <v>19.009999999999998</v>
      </c>
      <c r="Q14">
        <v>7.4799999999999995</v>
      </c>
      <c r="R14">
        <v>14.424766942148761</v>
      </c>
      <c r="S14">
        <v>11.14495018115942</v>
      </c>
      <c r="T14">
        <v>0</v>
      </c>
      <c r="U14">
        <v>57.76</v>
      </c>
      <c r="V14">
        <v>3.97</v>
      </c>
      <c r="W14">
        <v>13.590000000000002</v>
      </c>
      <c r="X14">
        <v>58.484392039053695</v>
      </c>
      <c r="Y14">
        <v>0</v>
      </c>
      <c r="Z14">
        <v>5.5073399999999983</v>
      </c>
      <c r="AA14">
        <v>17.806810126582281</v>
      </c>
      <c r="AB14">
        <v>16.68849743972261</v>
      </c>
      <c r="AC14">
        <v>12.273802661888714</v>
      </c>
      <c r="AD14">
        <v>15.509085543583483</v>
      </c>
      <c r="AE14">
        <v>13.922365497089039</v>
      </c>
      <c r="AF14">
        <v>17.746907124915793</v>
      </c>
      <c r="AG14">
        <v>26.694785060358424</v>
      </c>
      <c r="AH14">
        <v>64.616924001595947</v>
      </c>
      <c r="AI14">
        <v>11.831319860881447</v>
      </c>
      <c r="AJ14">
        <v>0</v>
      </c>
      <c r="AK14">
        <v>21.869204497231962</v>
      </c>
      <c r="AL14">
        <v>60.033944061962117</v>
      </c>
      <c r="AM14">
        <v>6.6713784911920788</v>
      </c>
      <c r="AN14">
        <v>0</v>
      </c>
      <c r="AO14">
        <v>4.3700399999999995</v>
      </c>
      <c r="AP14">
        <v>4.1151922120961055</v>
      </c>
      <c r="AQ14">
        <v>31.119012102819394</v>
      </c>
      <c r="AR14">
        <v>14.459155797101443</v>
      </c>
      <c r="AS14">
        <v>7.9528161813080525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1065.3326898226903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387.56</v>
      </c>
      <c r="L15">
        <v>8.93</v>
      </c>
      <c r="M15">
        <v>28.000000000000004</v>
      </c>
      <c r="N15">
        <v>50.159999999999989</v>
      </c>
      <c r="O15">
        <v>70.859999999999985</v>
      </c>
      <c r="P15">
        <v>19.009999999999998</v>
      </c>
      <c r="Q15">
        <v>7.4799999999999995</v>
      </c>
      <c r="R15">
        <v>14.424766942148761</v>
      </c>
      <c r="S15">
        <v>11.14495018115942</v>
      </c>
      <c r="T15">
        <v>0</v>
      </c>
      <c r="U15">
        <v>57.76</v>
      </c>
      <c r="V15">
        <v>3.97</v>
      </c>
      <c r="W15">
        <v>13.83</v>
      </c>
      <c r="X15">
        <v>58.484392039053695</v>
      </c>
      <c r="Y15">
        <v>0</v>
      </c>
      <c r="Z15">
        <v>8.2610099999999971</v>
      </c>
      <c r="AA15">
        <v>17.806810126582281</v>
      </c>
      <c r="AB15">
        <v>16.68849743972261</v>
      </c>
      <c r="AC15">
        <v>12.273802661888714</v>
      </c>
      <c r="AD15">
        <v>15.509085543583483</v>
      </c>
      <c r="AE15">
        <v>13.922365497089039</v>
      </c>
      <c r="AF15">
        <v>17.746907124915793</v>
      </c>
      <c r="AG15">
        <v>26.694785060358424</v>
      </c>
      <c r="AH15">
        <v>64.616924001595947</v>
      </c>
      <c r="AI15">
        <v>11.831319860881447</v>
      </c>
      <c r="AJ15">
        <v>0</v>
      </c>
      <c r="AK15">
        <v>21.869204497231962</v>
      </c>
      <c r="AL15">
        <v>55.856112736660926</v>
      </c>
      <c r="AM15">
        <v>6.6713784911920788</v>
      </c>
      <c r="AN15">
        <v>0</v>
      </c>
      <c r="AO15">
        <v>4.3700399999999995</v>
      </c>
      <c r="AP15">
        <v>4.1151922120961055</v>
      </c>
      <c r="AQ15">
        <v>31.119012102819394</v>
      </c>
      <c r="AR15">
        <v>14.459155797101443</v>
      </c>
      <c r="AS15">
        <v>7.9528161813080525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1083.3785284973894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367.37</v>
      </c>
      <c r="L16">
        <v>8.93</v>
      </c>
      <c r="M16">
        <v>28.000000000000004</v>
      </c>
      <c r="N16">
        <v>50.159999999999989</v>
      </c>
      <c r="O16">
        <v>70.859999999999985</v>
      </c>
      <c r="P16">
        <v>19.009999999999998</v>
      </c>
      <c r="Q16">
        <v>7.4799999999999995</v>
      </c>
      <c r="R16">
        <v>14.385214499501163</v>
      </c>
      <c r="S16">
        <v>11.14495018115942</v>
      </c>
      <c r="T16">
        <v>0</v>
      </c>
      <c r="U16">
        <v>57.76</v>
      </c>
      <c r="V16">
        <v>3.97</v>
      </c>
      <c r="W16">
        <v>13.844392256426532</v>
      </c>
      <c r="X16">
        <v>58.484392039053695</v>
      </c>
      <c r="Y16">
        <v>0</v>
      </c>
      <c r="Z16">
        <v>8.2610099999999971</v>
      </c>
      <c r="AA16">
        <v>17.806810126582281</v>
      </c>
      <c r="AB16">
        <v>16.68849743972261</v>
      </c>
      <c r="AC16">
        <v>12.273802661888714</v>
      </c>
      <c r="AD16">
        <v>15.509085543583483</v>
      </c>
      <c r="AE16">
        <v>13.922365497089039</v>
      </c>
      <c r="AF16">
        <v>11.831271416610527</v>
      </c>
      <c r="AG16">
        <v>26.694785060358424</v>
      </c>
      <c r="AH16">
        <v>64.616924001595947</v>
      </c>
      <c r="AI16">
        <v>11.831319860881447</v>
      </c>
      <c r="AJ16">
        <v>0</v>
      </c>
      <c r="AK16">
        <v>21.869204497231962</v>
      </c>
      <c r="AL16">
        <v>55.856112736660926</v>
      </c>
      <c r="AM16">
        <v>5.6846536484828309</v>
      </c>
      <c r="AN16">
        <v>0</v>
      </c>
      <c r="AO16">
        <v>4.3700399999999995</v>
      </c>
      <c r="AP16">
        <v>4.1151922120961055</v>
      </c>
      <c r="AQ16">
        <v>31.119012102819394</v>
      </c>
      <c r="AR16">
        <v>19.584865036231879</v>
      </c>
      <c r="AS16">
        <v>7.9528161813080525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1061.3867169992841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357.83245222526892</v>
      </c>
      <c r="L17">
        <v>8.93</v>
      </c>
      <c r="M17">
        <v>28.000000000000004</v>
      </c>
      <c r="N17">
        <v>50.159999999999989</v>
      </c>
      <c r="O17">
        <v>70.859999999999985</v>
      </c>
      <c r="P17">
        <v>19.009999999999998</v>
      </c>
      <c r="Q17">
        <v>7.4799999999999995</v>
      </c>
      <c r="R17">
        <v>14.424766942148761</v>
      </c>
      <c r="S17">
        <v>11.14495018115942</v>
      </c>
      <c r="T17">
        <v>0</v>
      </c>
      <c r="U17">
        <v>57.76</v>
      </c>
      <c r="V17">
        <v>3.97</v>
      </c>
      <c r="W17">
        <v>13.844392256426532</v>
      </c>
      <c r="X17">
        <v>58.484392039053695</v>
      </c>
      <c r="Y17">
        <v>0</v>
      </c>
      <c r="Z17">
        <v>8.2610099999999971</v>
      </c>
      <c r="AA17">
        <v>17.806810126582281</v>
      </c>
      <c r="AB17">
        <v>16.68849743972261</v>
      </c>
      <c r="AC17">
        <v>12.273802661888714</v>
      </c>
      <c r="AD17">
        <v>15.509085543583483</v>
      </c>
      <c r="AE17">
        <v>13.922365497089039</v>
      </c>
      <c r="AF17">
        <v>11.831271416610527</v>
      </c>
      <c r="AG17">
        <v>26.694785060358424</v>
      </c>
      <c r="AH17">
        <v>64.616924001595947</v>
      </c>
      <c r="AI17">
        <v>8.0639157222618341</v>
      </c>
      <c r="AJ17">
        <v>0</v>
      </c>
      <c r="AK17">
        <v>21.869204497231962</v>
      </c>
      <c r="AL17">
        <v>55.856112736660926</v>
      </c>
      <c r="AM17">
        <v>0</v>
      </c>
      <c r="AN17">
        <v>0</v>
      </c>
      <c r="AO17">
        <v>4.3700399999999995</v>
      </c>
      <c r="AP17">
        <v>4.1151922120961055</v>
      </c>
      <c r="AQ17">
        <v>31.119012102819394</v>
      </c>
      <c r="AR17">
        <v>19.584865036231879</v>
      </c>
      <c r="AS17">
        <v>13.862450327096539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1048.3462980258869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328.90000000000003</v>
      </c>
      <c r="L18">
        <v>8.93</v>
      </c>
      <c r="M18">
        <v>28.000000000000004</v>
      </c>
      <c r="N18">
        <v>50.159999999999989</v>
      </c>
      <c r="O18">
        <v>70.859999999999985</v>
      </c>
      <c r="P18">
        <v>19.009999999999998</v>
      </c>
      <c r="Q18">
        <v>7.4799999999999995</v>
      </c>
      <c r="R18">
        <v>14.424766942148761</v>
      </c>
      <c r="S18">
        <v>11.14495018115942</v>
      </c>
      <c r="T18">
        <v>0</v>
      </c>
      <c r="U18">
        <v>57.76</v>
      </c>
      <c r="V18">
        <v>3.97</v>
      </c>
      <c r="W18">
        <v>13.844392256426532</v>
      </c>
      <c r="X18">
        <v>58.484392039053695</v>
      </c>
      <c r="Y18">
        <v>0</v>
      </c>
      <c r="Z18">
        <v>8.2610099999999971</v>
      </c>
      <c r="AA18">
        <v>17.806810126582281</v>
      </c>
      <c r="AB18">
        <v>16.68849743972261</v>
      </c>
      <c r="AC18">
        <v>12.273802661888714</v>
      </c>
      <c r="AD18">
        <v>15.509085543583483</v>
      </c>
      <c r="AE18">
        <v>13.922365497089039</v>
      </c>
      <c r="AF18">
        <v>11.831271416610527</v>
      </c>
      <c r="AG18">
        <v>26.694785060358424</v>
      </c>
      <c r="AH18">
        <v>64.616924001595947</v>
      </c>
      <c r="AI18">
        <v>11.831319860881447</v>
      </c>
      <c r="AJ18">
        <v>0</v>
      </c>
      <c r="AK18">
        <v>21.869204497231962</v>
      </c>
      <c r="AL18">
        <v>55.856112736660926</v>
      </c>
      <c r="AM18">
        <v>0</v>
      </c>
      <c r="AN18">
        <v>0</v>
      </c>
      <c r="AO18">
        <v>4.3700399999999995</v>
      </c>
      <c r="AP18">
        <v>4.1151922120961055</v>
      </c>
      <c r="AQ18">
        <v>31.119012102819394</v>
      </c>
      <c r="AR18">
        <v>15.851486413043474</v>
      </c>
      <c r="AS18">
        <v>13.862450327096539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1019.4478713160493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308.70288145363992</v>
      </c>
      <c r="L19">
        <v>8.93</v>
      </c>
      <c r="M19">
        <v>37.496739169512857</v>
      </c>
      <c r="N19">
        <v>50.159999999999989</v>
      </c>
      <c r="O19">
        <v>70.859999999999985</v>
      </c>
      <c r="P19">
        <v>19.009999999999998</v>
      </c>
      <c r="Q19">
        <v>7.4799999999999995</v>
      </c>
      <c r="R19">
        <v>14.424766942148761</v>
      </c>
      <c r="S19">
        <v>11.14495018115942</v>
      </c>
      <c r="T19">
        <v>0</v>
      </c>
      <c r="U19">
        <v>57.76</v>
      </c>
      <c r="V19">
        <v>3.97</v>
      </c>
      <c r="W19">
        <v>13.844392256426532</v>
      </c>
      <c r="X19">
        <v>58.484392039053695</v>
      </c>
      <c r="Y19">
        <v>0</v>
      </c>
      <c r="Z19">
        <v>8.2610099999999971</v>
      </c>
      <c r="AA19">
        <v>17.806810126582281</v>
      </c>
      <c r="AB19">
        <v>16.68849743972261</v>
      </c>
      <c r="AC19">
        <v>12.273802661888714</v>
      </c>
      <c r="AD19">
        <v>15.509085543583483</v>
      </c>
      <c r="AE19">
        <v>13.922365497089039</v>
      </c>
      <c r="AF19">
        <v>11.831271416610527</v>
      </c>
      <c r="AG19">
        <v>26.694785060358424</v>
      </c>
      <c r="AH19">
        <v>64.616924001595947</v>
      </c>
      <c r="AI19">
        <v>11.831319860881447</v>
      </c>
      <c r="AJ19">
        <v>0</v>
      </c>
      <c r="AK19">
        <v>21.869204497231962</v>
      </c>
      <c r="AL19">
        <v>55.856112736660926</v>
      </c>
      <c r="AM19">
        <v>0</v>
      </c>
      <c r="AN19">
        <v>0</v>
      </c>
      <c r="AO19">
        <v>4.3700399999999995</v>
      </c>
      <c r="AP19">
        <v>4.976000828500414</v>
      </c>
      <c r="AQ19">
        <v>31.119012102819394</v>
      </c>
      <c r="AR19">
        <v>14.459155797101443</v>
      </c>
      <c r="AS19">
        <v>13.862450327096539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1008.2159699396642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294.28000000000003</v>
      </c>
      <c r="L20">
        <v>8.93</v>
      </c>
      <c r="M20">
        <v>42.660000000000004</v>
      </c>
      <c r="N20">
        <v>50.159999999999989</v>
      </c>
      <c r="O20">
        <v>70.859999999999985</v>
      </c>
      <c r="P20">
        <v>19.009999999999998</v>
      </c>
      <c r="Q20">
        <v>7.4799999999999995</v>
      </c>
      <c r="R20">
        <v>14.385214499501163</v>
      </c>
      <c r="S20">
        <v>11.14495018115942</v>
      </c>
      <c r="T20">
        <v>0</v>
      </c>
      <c r="U20">
        <v>57.76</v>
      </c>
      <c r="V20">
        <v>3.97</v>
      </c>
      <c r="W20">
        <v>13.844392256426532</v>
      </c>
      <c r="X20">
        <v>58.484392039053695</v>
      </c>
      <c r="Y20">
        <v>0</v>
      </c>
      <c r="Z20">
        <v>8.2610099999999971</v>
      </c>
      <c r="AA20">
        <v>17.806810126582281</v>
      </c>
      <c r="AB20">
        <v>16.68849743972261</v>
      </c>
      <c r="AC20">
        <v>12.273802661888714</v>
      </c>
      <c r="AD20">
        <v>15.509085543583483</v>
      </c>
      <c r="AE20">
        <v>13.922365497089039</v>
      </c>
      <c r="AF20">
        <v>11.831271416610527</v>
      </c>
      <c r="AG20">
        <v>26.694785060358424</v>
      </c>
      <c r="AH20">
        <v>64.616924001595947</v>
      </c>
      <c r="AI20">
        <v>11.831319860881447</v>
      </c>
      <c r="AJ20">
        <v>0</v>
      </c>
      <c r="AK20">
        <v>21.869204497231962</v>
      </c>
      <c r="AL20">
        <v>55.856112736660926</v>
      </c>
      <c r="AM20">
        <v>0</v>
      </c>
      <c r="AN20">
        <v>0</v>
      </c>
      <c r="AO20">
        <v>4.3700399999999995</v>
      </c>
      <c r="AP20">
        <v>4.976000828500414</v>
      </c>
      <c r="AQ20">
        <v>31.119012102819394</v>
      </c>
      <c r="AR20">
        <v>14.459155797101443</v>
      </c>
      <c r="AS20">
        <v>7.9528161813080525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993.00716272807551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279.85000000000002</v>
      </c>
      <c r="L21">
        <v>8.93</v>
      </c>
      <c r="M21">
        <v>44.446738438210765</v>
      </c>
      <c r="N21">
        <v>50.159999999999989</v>
      </c>
      <c r="O21">
        <v>70.859999999999985</v>
      </c>
      <c r="P21">
        <v>19.009999999999998</v>
      </c>
      <c r="Q21">
        <v>7.4550365934797069</v>
      </c>
      <c r="R21">
        <v>14.385214499501163</v>
      </c>
      <c r="S21">
        <v>11.14495018115942</v>
      </c>
      <c r="T21">
        <v>0</v>
      </c>
      <c r="U21">
        <v>57.76</v>
      </c>
      <c r="V21">
        <v>3.97</v>
      </c>
      <c r="W21">
        <v>13.844392256426532</v>
      </c>
      <c r="X21">
        <v>58.484392039053695</v>
      </c>
      <c r="Y21">
        <v>0</v>
      </c>
      <c r="Z21">
        <v>8.2610099999999971</v>
      </c>
      <c r="AA21">
        <v>17.806810126582281</v>
      </c>
      <c r="AB21">
        <v>16.68849743972261</v>
      </c>
      <c r="AC21">
        <v>12.273802661888714</v>
      </c>
      <c r="AD21">
        <v>15.509085543583483</v>
      </c>
      <c r="AE21">
        <v>13.922365497089039</v>
      </c>
      <c r="AF21">
        <v>11.831271416610527</v>
      </c>
      <c r="AG21">
        <v>26.694785060358424</v>
      </c>
      <c r="AH21">
        <v>64.616924001595947</v>
      </c>
      <c r="AI21">
        <v>11.831319860881447</v>
      </c>
      <c r="AJ21">
        <v>0</v>
      </c>
      <c r="AK21">
        <v>21.869204497231962</v>
      </c>
      <c r="AL21">
        <v>55.856112736660926</v>
      </c>
      <c r="AM21">
        <v>0</v>
      </c>
      <c r="AN21">
        <v>0</v>
      </c>
      <c r="AO21">
        <v>4.247064</v>
      </c>
      <c r="AP21">
        <v>4.976000828500414</v>
      </c>
      <c r="AQ21">
        <v>31.119012102819394</v>
      </c>
      <c r="AR21">
        <v>14.459155797101443</v>
      </c>
      <c r="AS21">
        <v>7.9528161813080525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980.21596175976595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273.12</v>
      </c>
      <c r="L22">
        <v>8.93</v>
      </c>
      <c r="M22">
        <v>44.666738080869038</v>
      </c>
      <c r="N22">
        <v>50.159999999999989</v>
      </c>
      <c r="O22">
        <v>70.859999999999985</v>
      </c>
      <c r="P22">
        <v>19.009999999999998</v>
      </c>
      <c r="Q22">
        <v>7.4550365934797069</v>
      </c>
      <c r="R22">
        <v>14.385214499501163</v>
      </c>
      <c r="S22">
        <v>11.14495018115942</v>
      </c>
      <c r="T22">
        <v>0</v>
      </c>
      <c r="U22">
        <v>57.76</v>
      </c>
      <c r="V22">
        <v>3.97</v>
      </c>
      <c r="W22">
        <v>13.844392256426532</v>
      </c>
      <c r="X22">
        <v>58.484392039053695</v>
      </c>
      <c r="Y22">
        <v>0</v>
      </c>
      <c r="Z22">
        <v>8.2610099999999971</v>
      </c>
      <c r="AA22">
        <v>17.806810126582281</v>
      </c>
      <c r="AB22">
        <v>16.68849743972261</v>
      </c>
      <c r="AC22">
        <v>12.273802661888714</v>
      </c>
      <c r="AD22">
        <v>15.509085543583483</v>
      </c>
      <c r="AE22">
        <v>13.922365497089039</v>
      </c>
      <c r="AF22">
        <v>11.831271416610527</v>
      </c>
      <c r="AG22">
        <v>26.694785060358424</v>
      </c>
      <c r="AH22">
        <v>64.616924001595947</v>
      </c>
      <c r="AI22">
        <v>11.831319860881447</v>
      </c>
      <c r="AJ22">
        <v>0</v>
      </c>
      <c r="AK22">
        <v>21.869204497231962</v>
      </c>
      <c r="AL22">
        <v>55.856112736660926</v>
      </c>
      <c r="AM22">
        <v>0</v>
      </c>
      <c r="AN22">
        <v>0</v>
      </c>
      <c r="AO22">
        <v>4.247064</v>
      </c>
      <c r="AP22">
        <v>4.976000828500414</v>
      </c>
      <c r="AQ22">
        <v>31.119012102819394</v>
      </c>
      <c r="AR22">
        <v>16.791419384057964</v>
      </c>
      <c r="AS22">
        <v>7.9528161813080525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976.03822498938075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271.2</v>
      </c>
      <c r="L23">
        <v>2.89</v>
      </c>
      <c r="M23">
        <v>46.446738247243182</v>
      </c>
      <c r="N23">
        <v>50.159999999999989</v>
      </c>
      <c r="O23">
        <v>70.859999999999985</v>
      </c>
      <c r="P23">
        <v>19.009999999999998</v>
      </c>
      <c r="Q23">
        <v>3.9566383701188448</v>
      </c>
      <c r="R23">
        <v>9.6237799607072692</v>
      </c>
      <c r="S23">
        <v>5.77</v>
      </c>
      <c r="T23">
        <v>0</v>
      </c>
      <c r="U23">
        <v>57.76</v>
      </c>
      <c r="V23">
        <v>3.97</v>
      </c>
      <c r="W23">
        <v>13.844392256426532</v>
      </c>
      <c r="X23">
        <v>58.484392039053695</v>
      </c>
      <c r="Y23">
        <v>0</v>
      </c>
      <c r="Z23">
        <v>5.5073399999999983</v>
      </c>
      <c r="AA23">
        <v>17.806810126582281</v>
      </c>
      <c r="AB23">
        <v>16.68849743972261</v>
      </c>
      <c r="AC23">
        <v>12.273802661888714</v>
      </c>
      <c r="AD23">
        <v>15.509085543583483</v>
      </c>
      <c r="AE23">
        <v>13.922365497089039</v>
      </c>
      <c r="AF23">
        <v>11.831271416610527</v>
      </c>
      <c r="AG23">
        <v>26.694785060358424</v>
      </c>
      <c r="AH23">
        <v>64.616924001595947</v>
      </c>
      <c r="AI23">
        <v>11.831319860881447</v>
      </c>
      <c r="AJ23">
        <v>0</v>
      </c>
      <c r="AK23">
        <v>21.869204497231962</v>
      </c>
      <c r="AL23">
        <v>55.856112736660926</v>
      </c>
      <c r="AM23">
        <v>0</v>
      </c>
      <c r="AN23">
        <v>0</v>
      </c>
      <c r="AO23">
        <v>4.1240880000000004</v>
      </c>
      <c r="AP23">
        <v>4.976000828500414</v>
      </c>
      <c r="AQ23">
        <v>31.119012102819394</v>
      </c>
      <c r="AR23">
        <v>16.791419384057964</v>
      </c>
      <c r="AS23">
        <v>7.9528161813080525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953.34679621244072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271.2</v>
      </c>
      <c r="L24">
        <v>2.89</v>
      </c>
      <c r="M24">
        <v>46.66</v>
      </c>
      <c r="N24">
        <v>50.159999999999989</v>
      </c>
      <c r="O24">
        <v>70.859999999999985</v>
      </c>
      <c r="P24">
        <v>19.009999999999998</v>
      </c>
      <c r="Q24">
        <v>3.9566383701188448</v>
      </c>
      <c r="R24">
        <v>9.6237799607072692</v>
      </c>
      <c r="S24">
        <v>5.77</v>
      </c>
      <c r="T24">
        <v>0</v>
      </c>
      <c r="U24">
        <v>57.76</v>
      </c>
      <c r="V24">
        <v>3.97</v>
      </c>
      <c r="W24">
        <v>13.844392256426532</v>
      </c>
      <c r="X24">
        <v>58.484392039053695</v>
      </c>
      <c r="Y24">
        <v>0</v>
      </c>
      <c r="Z24">
        <v>5.5073399999999983</v>
      </c>
      <c r="AA24">
        <v>17.806810126582281</v>
      </c>
      <c r="AB24">
        <v>16.68849743972261</v>
      </c>
      <c r="AC24">
        <v>12.273802661888714</v>
      </c>
      <c r="AD24">
        <v>15.509085543583483</v>
      </c>
      <c r="AE24">
        <v>13.922365497089039</v>
      </c>
      <c r="AF24">
        <v>11.831271416610527</v>
      </c>
      <c r="AG24">
        <v>26.694785060358424</v>
      </c>
      <c r="AH24">
        <v>64.616924001595947</v>
      </c>
      <c r="AI24">
        <v>11.831319860881447</v>
      </c>
      <c r="AJ24">
        <v>0</v>
      </c>
      <c r="AK24">
        <v>21.869204497231962</v>
      </c>
      <c r="AL24">
        <v>55.856112736660926</v>
      </c>
      <c r="AM24">
        <v>0</v>
      </c>
      <c r="AN24">
        <v>0</v>
      </c>
      <c r="AO24">
        <v>4.1240880000000004</v>
      </c>
      <c r="AP24">
        <v>4.976000828500414</v>
      </c>
      <c r="AQ24">
        <v>31.119012102819394</v>
      </c>
      <c r="AR24">
        <v>14.459155797101443</v>
      </c>
      <c r="AS24">
        <v>7.9528161813080525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951.22779437824113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271.2</v>
      </c>
      <c r="L25">
        <v>2.89</v>
      </c>
      <c r="M25">
        <v>48.446738072054529</v>
      </c>
      <c r="N25">
        <v>50.159999999999989</v>
      </c>
      <c r="O25">
        <v>70.859999999999985</v>
      </c>
      <c r="P25">
        <v>19.009999999999998</v>
      </c>
      <c r="Q25">
        <v>3.85</v>
      </c>
      <c r="R25">
        <v>9.620000000000001</v>
      </c>
      <c r="S25">
        <v>5.77</v>
      </c>
      <c r="T25">
        <v>0</v>
      </c>
      <c r="U25">
        <v>57.76</v>
      </c>
      <c r="V25">
        <v>3.97</v>
      </c>
      <c r="W25">
        <v>13.844392256426532</v>
      </c>
      <c r="X25">
        <v>58.484392039053695</v>
      </c>
      <c r="Y25">
        <v>0</v>
      </c>
      <c r="Z25">
        <v>5.5073399999999983</v>
      </c>
      <c r="AA25">
        <v>17.806810126582281</v>
      </c>
      <c r="AB25">
        <v>16.68849743972261</v>
      </c>
      <c r="AC25">
        <v>12.273802661888714</v>
      </c>
      <c r="AD25">
        <v>11.576923571786898</v>
      </c>
      <c r="AE25">
        <v>13.922365497089039</v>
      </c>
      <c r="AF25">
        <v>5.9156357083052633</v>
      </c>
      <c r="AG25">
        <v>26.694785060358424</v>
      </c>
      <c r="AH25">
        <v>64.616924001595947</v>
      </c>
      <c r="AI25">
        <v>2.6892979912427233</v>
      </c>
      <c r="AJ25">
        <v>0</v>
      </c>
      <c r="AK25">
        <v>21.869204497231962</v>
      </c>
      <c r="AL25">
        <v>55.856112736660926</v>
      </c>
      <c r="AM25">
        <v>0</v>
      </c>
      <c r="AN25">
        <v>0</v>
      </c>
      <c r="AO25">
        <v>4.001112</v>
      </c>
      <c r="AP25">
        <v>4.976000828500414</v>
      </c>
      <c r="AQ25">
        <v>19.912028284100593</v>
      </c>
      <c r="AR25">
        <v>14.459155797101443</v>
      </c>
      <c r="AS25">
        <v>7.9528161813080525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922.58433475101003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271.2</v>
      </c>
      <c r="L26">
        <v>2.8900000000000006</v>
      </c>
      <c r="M26">
        <v>48.666738678853342</v>
      </c>
      <c r="N26">
        <v>50.159999999999989</v>
      </c>
      <c r="O26">
        <v>70.859999999999985</v>
      </c>
      <c r="P26">
        <v>19.009999999999998</v>
      </c>
      <c r="Q26">
        <v>3.85</v>
      </c>
      <c r="R26">
        <v>9.620000000000001</v>
      </c>
      <c r="S26">
        <v>5.77</v>
      </c>
      <c r="T26">
        <v>0</v>
      </c>
      <c r="U26">
        <v>57.76</v>
      </c>
      <c r="V26">
        <v>3.97</v>
      </c>
      <c r="W26">
        <v>13.844392256426532</v>
      </c>
      <c r="X26">
        <v>58.484392039053695</v>
      </c>
      <c r="Y26">
        <v>0</v>
      </c>
      <c r="Z26">
        <v>5.5073399999999983</v>
      </c>
      <c r="AA26">
        <v>17.806810126582281</v>
      </c>
      <c r="AB26">
        <v>16.68849743972261</v>
      </c>
      <c r="AC26">
        <v>12.273802661888714</v>
      </c>
      <c r="AD26">
        <v>11.576923571786898</v>
      </c>
      <c r="AE26">
        <v>13.922365497089039</v>
      </c>
      <c r="AF26">
        <v>5.9156357083052633</v>
      </c>
      <c r="AG26">
        <v>26.694785060358424</v>
      </c>
      <c r="AH26">
        <v>64.616924001595947</v>
      </c>
      <c r="AI26">
        <v>13.979575652702557</v>
      </c>
      <c r="AJ26">
        <v>0</v>
      </c>
      <c r="AK26">
        <v>21.869204497231962</v>
      </c>
      <c r="AL26">
        <v>55.856112736660926</v>
      </c>
      <c r="AM26">
        <v>0</v>
      </c>
      <c r="AN26">
        <v>0</v>
      </c>
      <c r="AO26">
        <v>4.001112</v>
      </c>
      <c r="AP26">
        <v>4.976000828500414</v>
      </c>
      <c r="AQ26">
        <v>19.912028284100593</v>
      </c>
      <c r="AR26">
        <v>14.459155797101443</v>
      </c>
      <c r="AS26">
        <v>7.9528161813080525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934.09461301926865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336.59288522511093</v>
      </c>
      <c r="L27">
        <v>7.28</v>
      </c>
      <c r="M27">
        <v>50.45</v>
      </c>
      <c r="N27">
        <v>50.159999999999989</v>
      </c>
      <c r="O27">
        <v>70.859999999999985</v>
      </c>
      <c r="P27">
        <v>19.009999999999998</v>
      </c>
      <c r="Q27">
        <v>7.4839472295514522</v>
      </c>
      <c r="R27">
        <v>14.39</v>
      </c>
      <c r="S27">
        <v>11.140000000000002</v>
      </c>
      <c r="T27">
        <v>0</v>
      </c>
      <c r="U27">
        <v>57.76</v>
      </c>
      <c r="V27">
        <v>3.82</v>
      </c>
      <c r="W27">
        <v>13.849999999999998</v>
      </c>
      <c r="X27">
        <v>58.484392039053695</v>
      </c>
      <c r="Y27">
        <v>0</v>
      </c>
      <c r="Z27">
        <v>5.5073399999999983</v>
      </c>
      <c r="AA27">
        <v>17.806810126582281</v>
      </c>
      <c r="AB27">
        <v>16.68849743972261</v>
      </c>
      <c r="AC27">
        <v>12.273802661888714</v>
      </c>
      <c r="AD27">
        <v>11.576923571786898</v>
      </c>
      <c r="AE27">
        <v>13.922365497089039</v>
      </c>
      <c r="AF27">
        <v>5.9156357083052633</v>
      </c>
      <c r="AG27">
        <v>26.694785060358424</v>
      </c>
      <c r="AH27">
        <v>64.616924001595947</v>
      </c>
      <c r="AI27">
        <v>13.979575652702557</v>
      </c>
      <c r="AJ27">
        <v>0</v>
      </c>
      <c r="AK27">
        <v>21.869204497231962</v>
      </c>
      <c r="AL27">
        <v>55.856112736660926</v>
      </c>
      <c r="AM27">
        <v>0</v>
      </c>
      <c r="AN27">
        <v>0</v>
      </c>
      <c r="AO27">
        <v>3.8737440000000003</v>
      </c>
      <c r="AP27">
        <v>4.976000828500414</v>
      </c>
      <c r="AQ27">
        <v>19.912028284100593</v>
      </c>
      <c r="AR27">
        <v>14.459155797101443</v>
      </c>
      <c r="AS27">
        <v>7.9528161813080525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1019.1629465386511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325.49</v>
      </c>
      <c r="L28">
        <v>8.93</v>
      </c>
      <c r="M28">
        <v>50.663261968085102</v>
      </c>
      <c r="N28">
        <v>50.159999999999989</v>
      </c>
      <c r="O28">
        <v>70.859999999999985</v>
      </c>
      <c r="P28">
        <v>19.009999999999998</v>
      </c>
      <c r="Q28">
        <v>7.4839472295514522</v>
      </c>
      <c r="R28">
        <v>14.39</v>
      </c>
      <c r="S28">
        <v>11.140000000000002</v>
      </c>
      <c r="T28">
        <v>0</v>
      </c>
      <c r="U28">
        <v>57.76</v>
      </c>
      <c r="V28">
        <v>3.82</v>
      </c>
      <c r="W28">
        <v>13.849999999999998</v>
      </c>
      <c r="X28">
        <v>58.484392039053695</v>
      </c>
      <c r="Y28">
        <v>0</v>
      </c>
      <c r="Z28">
        <v>5.5073399999999983</v>
      </c>
      <c r="AA28">
        <v>17.806810126582281</v>
      </c>
      <c r="AB28">
        <v>16.68849743972261</v>
      </c>
      <c r="AC28">
        <v>12.273802661888714</v>
      </c>
      <c r="AD28">
        <v>11.576923571786898</v>
      </c>
      <c r="AE28">
        <v>13.922365497089039</v>
      </c>
      <c r="AF28">
        <v>5.9156357083052633</v>
      </c>
      <c r="AG28">
        <v>26.694785060358424</v>
      </c>
      <c r="AH28">
        <v>64.616924001595947</v>
      </c>
      <c r="AI28">
        <v>13.979575652702557</v>
      </c>
      <c r="AJ28">
        <v>0</v>
      </c>
      <c r="AK28">
        <v>21.869204497231962</v>
      </c>
      <c r="AL28">
        <v>55.856112736660926</v>
      </c>
      <c r="AM28">
        <v>0</v>
      </c>
      <c r="AN28">
        <v>0</v>
      </c>
      <c r="AO28">
        <v>3.8737440000000003</v>
      </c>
      <c r="AP28">
        <v>4.976000828500414</v>
      </c>
      <c r="AQ28">
        <v>19.912028284100593</v>
      </c>
      <c r="AR28">
        <v>14.459155797101443</v>
      </c>
      <c r="AS28">
        <v>7.9528161813080525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1009.9233232816254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271.19326863411851</v>
      </c>
      <c r="L29">
        <v>9.2899999999999991</v>
      </c>
      <c r="M29">
        <v>52.8</v>
      </c>
      <c r="N29">
        <v>50.159999999999989</v>
      </c>
      <c r="O29">
        <v>70.859999999999985</v>
      </c>
      <c r="P29">
        <v>19.009999999999998</v>
      </c>
      <c r="Q29">
        <v>7.4839472295514522</v>
      </c>
      <c r="R29">
        <v>14.39</v>
      </c>
      <c r="S29">
        <v>11.140000000000002</v>
      </c>
      <c r="T29">
        <v>0</v>
      </c>
      <c r="U29">
        <v>57.76</v>
      </c>
      <c r="V29">
        <v>3.82</v>
      </c>
      <c r="W29">
        <v>13.849999999999998</v>
      </c>
      <c r="X29">
        <v>58.484392039053695</v>
      </c>
      <c r="Y29">
        <v>0</v>
      </c>
      <c r="Z29">
        <v>5.5073399999999983</v>
      </c>
      <c r="AA29">
        <v>17.806810126582281</v>
      </c>
      <c r="AB29">
        <v>16.68849743972261</v>
      </c>
      <c r="AC29">
        <v>12.273802661888714</v>
      </c>
      <c r="AD29">
        <v>11.576923571786898</v>
      </c>
      <c r="AE29">
        <v>13.922365497089039</v>
      </c>
      <c r="AF29">
        <v>5.9156357083052633</v>
      </c>
      <c r="AG29">
        <v>26.694785060358424</v>
      </c>
      <c r="AH29">
        <v>64.616924001595947</v>
      </c>
      <c r="AI29">
        <v>13.979575652702557</v>
      </c>
      <c r="AJ29">
        <v>0</v>
      </c>
      <c r="AK29">
        <v>21.869204497231962</v>
      </c>
      <c r="AL29">
        <v>55.856112736660926</v>
      </c>
      <c r="AM29">
        <v>0</v>
      </c>
      <c r="AN29">
        <v>0</v>
      </c>
      <c r="AO29">
        <v>3.7507679999999999</v>
      </c>
      <c r="AP29">
        <v>4.976000828500414</v>
      </c>
      <c r="AQ29">
        <v>19.912028284100593</v>
      </c>
      <c r="AR29">
        <v>14.459155797101443</v>
      </c>
      <c r="AS29">
        <v>13.862450327096539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963.90998809344728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271.19284149399499</v>
      </c>
      <c r="L30">
        <v>2.89</v>
      </c>
      <c r="M30">
        <v>52.906720874094781</v>
      </c>
      <c r="N30">
        <v>50.159999999999989</v>
      </c>
      <c r="O30">
        <v>70.859999999999985</v>
      </c>
      <c r="P30">
        <v>19.009999999999998</v>
      </c>
      <c r="Q30">
        <v>4.8600000000000003</v>
      </c>
      <c r="R30">
        <v>9.6235393671817508</v>
      </c>
      <c r="S30">
        <v>6.64</v>
      </c>
      <c r="T30">
        <v>0</v>
      </c>
      <c r="U30">
        <v>57.76</v>
      </c>
      <c r="V30">
        <v>3.8200000000000003</v>
      </c>
      <c r="W30">
        <v>13.849999999999998</v>
      </c>
      <c r="X30">
        <v>58.484392039053695</v>
      </c>
      <c r="Y30">
        <v>0</v>
      </c>
      <c r="Z30">
        <v>5.5073399999999983</v>
      </c>
      <c r="AA30">
        <v>17.806810126582281</v>
      </c>
      <c r="AB30">
        <v>16.68849743972261</v>
      </c>
      <c r="AC30">
        <v>12.273802661888714</v>
      </c>
      <c r="AD30">
        <v>11.576923571786898</v>
      </c>
      <c r="AE30">
        <v>13.922365497089039</v>
      </c>
      <c r="AF30">
        <v>5.9156357083052633</v>
      </c>
      <c r="AG30">
        <v>26.694785060358424</v>
      </c>
      <c r="AH30">
        <v>64.616924001595947</v>
      </c>
      <c r="AI30">
        <v>13.979575652702557</v>
      </c>
      <c r="AJ30">
        <v>0</v>
      </c>
      <c r="AK30">
        <v>21.869204497231962</v>
      </c>
      <c r="AL30">
        <v>55.856112736660926</v>
      </c>
      <c r="AM30">
        <v>0</v>
      </c>
      <c r="AN30">
        <v>0</v>
      </c>
      <c r="AO30">
        <v>3.7507679999999999</v>
      </c>
      <c r="AP30">
        <v>4.976000828500414</v>
      </c>
      <c r="AQ30">
        <v>19.912028284100593</v>
      </c>
      <c r="AR30">
        <v>19.584865036231879</v>
      </c>
      <c r="AS30">
        <v>13.862450327096539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950.85158320417941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271.2</v>
      </c>
      <c r="L31">
        <v>2.89</v>
      </c>
      <c r="M31">
        <v>52.89</v>
      </c>
      <c r="N31">
        <v>50.159999999999989</v>
      </c>
      <c r="O31">
        <v>70.859999999999985</v>
      </c>
      <c r="P31">
        <v>19.009999999999998</v>
      </c>
      <c r="Q31">
        <v>3.85</v>
      </c>
      <c r="R31">
        <v>9.6235393671817508</v>
      </c>
      <c r="S31">
        <v>5.77</v>
      </c>
      <c r="T31">
        <v>0</v>
      </c>
      <c r="U31">
        <v>57.76</v>
      </c>
      <c r="V31">
        <v>2.0332901134521877</v>
      </c>
      <c r="W31">
        <v>7.69</v>
      </c>
      <c r="X31">
        <v>43.183663979635128</v>
      </c>
      <c r="Y31">
        <v>0</v>
      </c>
      <c r="Z31">
        <v>5.5073399999999983</v>
      </c>
      <c r="AA31">
        <v>17.806810126582281</v>
      </c>
      <c r="AB31">
        <v>16.68849743972261</v>
      </c>
      <c r="AC31">
        <v>12.273802661888714</v>
      </c>
      <c r="AD31">
        <v>11.576923571786898</v>
      </c>
      <c r="AE31">
        <v>13.922365497089039</v>
      </c>
      <c r="AF31">
        <v>5.9156357083052633</v>
      </c>
      <c r="AG31">
        <v>26.694785060358424</v>
      </c>
      <c r="AH31">
        <v>64.616924001595947</v>
      </c>
      <c r="AI31">
        <v>13.979575652702557</v>
      </c>
      <c r="AJ31">
        <v>0</v>
      </c>
      <c r="AK31">
        <v>21.869204497231962</v>
      </c>
      <c r="AL31">
        <v>55.856112736660926</v>
      </c>
      <c r="AM31">
        <v>0</v>
      </c>
      <c r="AN31">
        <v>0</v>
      </c>
      <c r="AO31">
        <v>3.7507679999999999</v>
      </c>
      <c r="AP31">
        <v>4.976000828500414</v>
      </c>
      <c r="AQ31">
        <v>19.912028284100593</v>
      </c>
      <c r="AR31">
        <v>19.584865036231879</v>
      </c>
      <c r="AS31">
        <v>13.862450327096539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925.7145828901231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271.2</v>
      </c>
      <c r="L32">
        <v>2.8900000000000006</v>
      </c>
      <c r="M32">
        <v>52.89</v>
      </c>
      <c r="N32">
        <v>50.159999999999989</v>
      </c>
      <c r="O32">
        <v>70.859999999999985</v>
      </c>
      <c r="P32">
        <v>19.009999999999998</v>
      </c>
      <c r="Q32">
        <v>4.995755517826824</v>
      </c>
      <c r="R32">
        <v>10</v>
      </c>
      <c r="S32">
        <v>5.86</v>
      </c>
      <c r="T32">
        <v>0</v>
      </c>
      <c r="U32">
        <v>57.76</v>
      </c>
      <c r="V32">
        <v>2.0332901134521877</v>
      </c>
      <c r="W32">
        <v>7.69</v>
      </c>
      <c r="X32">
        <v>35.49</v>
      </c>
      <c r="Y32">
        <v>0</v>
      </c>
      <c r="Z32">
        <v>5.5073399999999983</v>
      </c>
      <c r="AA32">
        <v>17.806810126582281</v>
      </c>
      <c r="AB32">
        <v>16.68849743972261</v>
      </c>
      <c r="AC32">
        <v>12.273802661888714</v>
      </c>
      <c r="AD32">
        <v>11.576923571786898</v>
      </c>
      <c r="AE32">
        <v>13.922365497089039</v>
      </c>
      <c r="AF32">
        <v>5.9156357083052633</v>
      </c>
      <c r="AG32">
        <v>26.694785060358424</v>
      </c>
      <c r="AH32">
        <v>64.616924001595947</v>
      </c>
      <c r="AI32">
        <v>8.0639157222618341</v>
      </c>
      <c r="AJ32">
        <v>0</v>
      </c>
      <c r="AK32">
        <v>21.869204497231962</v>
      </c>
      <c r="AL32">
        <v>55.856112736660926</v>
      </c>
      <c r="AM32">
        <v>0</v>
      </c>
      <c r="AN32">
        <v>0</v>
      </c>
      <c r="AO32">
        <v>3.7507679999999999</v>
      </c>
      <c r="AP32">
        <v>4.976000828500414</v>
      </c>
      <c r="AQ32">
        <v>19.912028284100593</v>
      </c>
      <c r="AR32">
        <v>19.584865036231879</v>
      </c>
      <c r="AS32">
        <v>7.9528161813080525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907.80784098490392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271.2</v>
      </c>
      <c r="L33">
        <v>2.8900000000000006</v>
      </c>
      <c r="M33">
        <v>52.883494464944654</v>
      </c>
      <c r="N33">
        <v>50.159999999999989</v>
      </c>
      <c r="O33">
        <v>70.859999999999985</v>
      </c>
      <c r="P33">
        <v>19.009999999999998</v>
      </c>
      <c r="Q33">
        <v>4.995755517826824</v>
      </c>
      <c r="R33">
        <v>10</v>
      </c>
      <c r="S33">
        <v>5.86</v>
      </c>
      <c r="T33">
        <v>0</v>
      </c>
      <c r="U33">
        <v>57.76</v>
      </c>
      <c r="V33">
        <v>2.0332901134521877</v>
      </c>
      <c r="W33">
        <v>7.69</v>
      </c>
      <c r="X33">
        <v>32.700000000000003</v>
      </c>
      <c r="Y33">
        <v>0</v>
      </c>
      <c r="Z33">
        <v>5.5073399999999983</v>
      </c>
      <c r="AA33">
        <v>17.806810126582281</v>
      </c>
      <c r="AB33">
        <v>16.68849743972261</v>
      </c>
      <c r="AC33">
        <v>12.273802661888714</v>
      </c>
      <c r="AD33">
        <v>7.7206104095985726</v>
      </c>
      <c r="AE33">
        <v>13.922365497089039</v>
      </c>
      <c r="AF33">
        <v>5.9156357083052633</v>
      </c>
      <c r="AG33">
        <v>26.694785060358424</v>
      </c>
      <c r="AH33">
        <v>64.616924001595947</v>
      </c>
      <c r="AI33">
        <v>8.0639157222618341</v>
      </c>
      <c r="AJ33">
        <v>0</v>
      </c>
      <c r="AK33">
        <v>21.869204497231962</v>
      </c>
      <c r="AL33">
        <v>55.856112736660926</v>
      </c>
      <c r="AM33">
        <v>0</v>
      </c>
      <c r="AN33">
        <v>0</v>
      </c>
      <c r="AO33">
        <v>3.7507679999999999</v>
      </c>
      <c r="AP33">
        <v>4.976000828500414</v>
      </c>
      <c r="AQ33">
        <v>10.37300403427313</v>
      </c>
      <c r="AR33">
        <v>14.459155797101443</v>
      </c>
      <c r="AS33">
        <v>7.9528161813080525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886.49028879870218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271.2</v>
      </c>
      <c r="L34">
        <v>2.8900000000000006</v>
      </c>
      <c r="M34">
        <v>52.883494464944654</v>
      </c>
      <c r="N34">
        <v>50.159999999999989</v>
      </c>
      <c r="O34">
        <v>70.859999999999985</v>
      </c>
      <c r="P34">
        <v>19.009999999999998</v>
      </c>
      <c r="Q34">
        <v>4.995755517826824</v>
      </c>
      <c r="R34">
        <v>10</v>
      </c>
      <c r="S34">
        <v>5.86</v>
      </c>
      <c r="T34">
        <v>0</v>
      </c>
      <c r="U34">
        <v>57.76</v>
      </c>
      <c r="V34">
        <v>2.0332901134521877</v>
      </c>
      <c r="W34">
        <v>7.69</v>
      </c>
      <c r="X34">
        <v>32.700000000000003</v>
      </c>
      <c r="Y34">
        <v>0</v>
      </c>
      <c r="Z34">
        <v>5.5073399999999983</v>
      </c>
      <c r="AA34">
        <v>17.806810126582281</v>
      </c>
      <c r="AB34">
        <v>16.68849743972261</v>
      </c>
      <c r="AC34">
        <v>12.273802661888714</v>
      </c>
      <c r="AD34">
        <v>3.8603052047992863</v>
      </c>
      <c r="AE34">
        <v>13.922365497089039</v>
      </c>
      <c r="AF34">
        <v>5.9156357083052633</v>
      </c>
      <c r="AG34">
        <v>26.694785060358424</v>
      </c>
      <c r="AH34">
        <v>64.616924001595947</v>
      </c>
      <c r="AI34">
        <v>8.0639157222618341</v>
      </c>
      <c r="AJ34">
        <v>0</v>
      </c>
      <c r="AK34">
        <v>21.869204497231962</v>
      </c>
      <c r="AL34">
        <v>55.856112736660926</v>
      </c>
      <c r="AM34">
        <v>0</v>
      </c>
      <c r="AN34">
        <v>0</v>
      </c>
      <c r="AO34">
        <v>3.7507679999999999</v>
      </c>
      <c r="AP34">
        <v>4.976000828500414</v>
      </c>
      <c r="AQ34">
        <v>10.37300403427313</v>
      </c>
      <c r="AR34">
        <v>14.459155797101443</v>
      </c>
      <c r="AS34">
        <v>7.9528161813080525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882.62998359390292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271.2</v>
      </c>
      <c r="L35">
        <v>2.8900000000000006</v>
      </c>
      <c r="M35">
        <v>52.89</v>
      </c>
      <c r="N35">
        <v>50.159999999999989</v>
      </c>
      <c r="O35">
        <v>70.859999999999985</v>
      </c>
      <c r="P35">
        <v>19.009999999999998</v>
      </c>
      <c r="Q35">
        <v>4.995755517826824</v>
      </c>
      <c r="R35">
        <v>10</v>
      </c>
      <c r="S35">
        <v>5.86</v>
      </c>
      <c r="T35">
        <v>0</v>
      </c>
      <c r="U35">
        <v>57.76</v>
      </c>
      <c r="V35">
        <v>2.0332901134521877</v>
      </c>
      <c r="W35">
        <v>7.69</v>
      </c>
      <c r="X35">
        <v>32.700000000000003</v>
      </c>
      <c r="Y35">
        <v>0</v>
      </c>
      <c r="Z35">
        <v>2.7536699999999992</v>
      </c>
      <c r="AA35">
        <v>17.806810126582281</v>
      </c>
      <c r="AB35">
        <v>16.68849743972261</v>
      </c>
      <c r="AC35">
        <v>12.273802661888714</v>
      </c>
      <c r="AD35">
        <v>0</v>
      </c>
      <c r="AE35">
        <v>13.922365497089039</v>
      </c>
      <c r="AF35">
        <v>5.9156357083052633</v>
      </c>
      <c r="AG35">
        <v>26.694785060358424</v>
      </c>
      <c r="AH35">
        <v>64.616924001595947</v>
      </c>
      <c r="AI35">
        <v>8.0639157222618341</v>
      </c>
      <c r="AJ35">
        <v>0</v>
      </c>
      <c r="AK35">
        <v>21.869204497231962</v>
      </c>
      <c r="AL35">
        <v>55.856112736660926</v>
      </c>
      <c r="AM35">
        <v>0</v>
      </c>
      <c r="AN35">
        <v>0</v>
      </c>
      <c r="AO35">
        <v>3.7507679999999999</v>
      </c>
      <c r="AP35">
        <v>5.4634995857497923</v>
      </c>
      <c r="AQ35">
        <v>10.37300403427313</v>
      </c>
      <c r="AR35">
        <v>14.459155797101443</v>
      </c>
      <c r="AS35">
        <v>7.9528161813080525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876.51001268140828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271.2</v>
      </c>
      <c r="L36">
        <v>2.8900000000000006</v>
      </c>
      <c r="M36">
        <v>52.89</v>
      </c>
      <c r="N36">
        <v>50.159999999999989</v>
      </c>
      <c r="O36">
        <v>70.859999999999985</v>
      </c>
      <c r="P36">
        <v>10.58</v>
      </c>
      <c r="Q36">
        <v>4.995755517826824</v>
      </c>
      <c r="R36">
        <v>10</v>
      </c>
      <c r="S36">
        <v>5.86</v>
      </c>
      <c r="T36">
        <v>0</v>
      </c>
      <c r="U36">
        <v>57.76</v>
      </c>
      <c r="V36">
        <v>2.0332901134521877</v>
      </c>
      <c r="W36">
        <v>7.69</v>
      </c>
      <c r="X36">
        <v>32.700000000000003</v>
      </c>
      <c r="Y36">
        <v>0</v>
      </c>
      <c r="Z36">
        <v>2.7536699999999992</v>
      </c>
      <c r="AA36">
        <v>17.806810126582281</v>
      </c>
      <c r="AB36">
        <v>16.68849743972261</v>
      </c>
      <c r="AC36">
        <v>12.273802661888714</v>
      </c>
      <c r="AD36">
        <v>0</v>
      </c>
      <c r="AE36">
        <v>13.922365497089039</v>
      </c>
      <c r="AF36">
        <v>5.9156357083052633</v>
      </c>
      <c r="AG36">
        <v>26.694785060358424</v>
      </c>
      <c r="AH36">
        <v>64.616924001595947</v>
      </c>
      <c r="AI36">
        <v>8.0639157222618341</v>
      </c>
      <c r="AJ36">
        <v>0</v>
      </c>
      <c r="AK36">
        <v>21.869204497231962</v>
      </c>
      <c r="AL36">
        <v>55.856112736660926</v>
      </c>
      <c r="AM36">
        <v>0</v>
      </c>
      <c r="AN36">
        <v>0</v>
      </c>
      <c r="AO36">
        <v>3.7507679999999999</v>
      </c>
      <c r="AP36">
        <v>5.4634995857497923</v>
      </c>
      <c r="AQ36">
        <v>10.37300403427313</v>
      </c>
      <c r="AR36">
        <v>14.459155797101443</v>
      </c>
      <c r="AS36">
        <v>7.9528161813080525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868.08001268140822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271.2</v>
      </c>
      <c r="L37">
        <v>2.8900000000000006</v>
      </c>
      <c r="M37">
        <v>52.89</v>
      </c>
      <c r="N37">
        <v>50.159999999999989</v>
      </c>
      <c r="O37">
        <v>70.859999999999985</v>
      </c>
      <c r="P37">
        <v>10.58</v>
      </c>
      <c r="Q37">
        <v>4.995755517826824</v>
      </c>
      <c r="R37">
        <v>10</v>
      </c>
      <c r="S37">
        <v>5.86</v>
      </c>
      <c r="T37">
        <v>0</v>
      </c>
      <c r="U37">
        <v>57.76</v>
      </c>
      <c r="V37">
        <v>2.0332901134521877</v>
      </c>
      <c r="W37">
        <v>7.69</v>
      </c>
      <c r="X37">
        <v>32.700000000000003</v>
      </c>
      <c r="Y37">
        <v>0</v>
      </c>
      <c r="Z37">
        <v>2.7536699999999992</v>
      </c>
      <c r="AA37">
        <v>17.806810126582281</v>
      </c>
      <c r="AB37">
        <v>16.68849743972261</v>
      </c>
      <c r="AC37">
        <v>12.273802661888714</v>
      </c>
      <c r="AD37">
        <v>0</v>
      </c>
      <c r="AE37">
        <v>13.922365497089039</v>
      </c>
      <c r="AF37">
        <v>5.9156357083052633</v>
      </c>
      <c r="AG37">
        <v>26.694785060358424</v>
      </c>
      <c r="AH37">
        <v>64.616924001595947</v>
      </c>
      <c r="AI37">
        <v>11.831319860881447</v>
      </c>
      <c r="AJ37">
        <v>0</v>
      </c>
      <c r="AK37">
        <v>21.869204497231962</v>
      </c>
      <c r="AL37">
        <v>55.856112736660926</v>
      </c>
      <c r="AM37">
        <v>0</v>
      </c>
      <c r="AN37">
        <v>0</v>
      </c>
      <c r="AO37">
        <v>3.7507679999999999</v>
      </c>
      <c r="AP37">
        <v>5.4634995857497923</v>
      </c>
      <c r="AQ37">
        <v>10.37300403427313</v>
      </c>
      <c r="AR37">
        <v>19.584865036231879</v>
      </c>
      <c r="AS37">
        <v>9.9400206268133822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878.9603305046636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271.2</v>
      </c>
      <c r="L38">
        <v>2.8900000000000006</v>
      </c>
      <c r="M38">
        <v>52.89</v>
      </c>
      <c r="N38">
        <v>50.159999999999989</v>
      </c>
      <c r="O38">
        <v>70.859999999999985</v>
      </c>
      <c r="P38">
        <v>10.58</v>
      </c>
      <c r="Q38">
        <v>4.995755517826824</v>
      </c>
      <c r="R38">
        <v>10</v>
      </c>
      <c r="S38">
        <v>5.86</v>
      </c>
      <c r="T38">
        <v>0</v>
      </c>
      <c r="U38">
        <v>57.76</v>
      </c>
      <c r="V38">
        <v>2.0332901134521877</v>
      </c>
      <c r="W38">
        <v>7.69</v>
      </c>
      <c r="X38">
        <v>32.699999999999996</v>
      </c>
      <c r="Y38">
        <v>0</v>
      </c>
      <c r="Z38">
        <v>2.7536699999999992</v>
      </c>
      <c r="AA38">
        <v>17.806810126582281</v>
      </c>
      <c r="AB38">
        <v>16.68849743972261</v>
      </c>
      <c r="AC38">
        <v>12.273802661888714</v>
      </c>
      <c r="AD38">
        <v>0</v>
      </c>
      <c r="AE38">
        <v>13.922365497089039</v>
      </c>
      <c r="AF38">
        <v>5.9156357083052633</v>
      </c>
      <c r="AG38">
        <v>26.694785060358424</v>
      </c>
      <c r="AH38">
        <v>64.616924001595947</v>
      </c>
      <c r="AI38">
        <v>11.831319860881447</v>
      </c>
      <c r="AJ38">
        <v>0</v>
      </c>
      <c r="AK38">
        <v>21.869204497231962</v>
      </c>
      <c r="AL38">
        <v>55.856112736660926</v>
      </c>
      <c r="AM38">
        <v>0</v>
      </c>
      <c r="AN38">
        <v>0</v>
      </c>
      <c r="AO38">
        <v>3.8737440000000003</v>
      </c>
      <c r="AP38">
        <v>5.4634995857497923</v>
      </c>
      <c r="AQ38">
        <v>10.37300403427313</v>
      </c>
      <c r="AR38">
        <v>19.584865036231879</v>
      </c>
      <c r="AS38">
        <v>9.9400206268133822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879.0833065046636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271.45</v>
      </c>
      <c r="L39">
        <v>3</v>
      </c>
      <c r="M39">
        <v>52.89</v>
      </c>
      <c r="N39">
        <v>50.159999999999989</v>
      </c>
      <c r="O39">
        <v>70.859999999999985</v>
      </c>
      <c r="P39">
        <v>10.58</v>
      </c>
      <c r="Q39">
        <v>5.0743112244897963</v>
      </c>
      <c r="R39">
        <v>10</v>
      </c>
      <c r="S39">
        <v>6</v>
      </c>
      <c r="T39">
        <v>0</v>
      </c>
      <c r="U39">
        <v>57.76</v>
      </c>
      <c r="V39">
        <v>2.0332901134521877</v>
      </c>
      <c r="W39">
        <v>7.69</v>
      </c>
      <c r="X39">
        <v>32.699999999999996</v>
      </c>
      <c r="Y39">
        <v>0</v>
      </c>
      <c r="Z39">
        <v>2.7536699999999992</v>
      </c>
      <c r="AA39">
        <v>17.806810126582281</v>
      </c>
      <c r="AB39">
        <v>16.68849743972261</v>
      </c>
      <c r="AC39">
        <v>12.273802661888714</v>
      </c>
      <c r="AD39">
        <v>0</v>
      </c>
      <c r="AE39">
        <v>13.922365497089039</v>
      </c>
      <c r="AF39">
        <v>5.9156357083052633</v>
      </c>
      <c r="AG39">
        <v>26.694785060358424</v>
      </c>
      <c r="AH39">
        <v>64.616924001595947</v>
      </c>
      <c r="AI39">
        <v>11.831319860881447</v>
      </c>
      <c r="AJ39">
        <v>0</v>
      </c>
      <c r="AK39">
        <v>21.869204497231962</v>
      </c>
      <c r="AL39">
        <v>46.687265060240954</v>
      </c>
      <c r="AM39">
        <v>0</v>
      </c>
      <c r="AN39">
        <v>0</v>
      </c>
      <c r="AO39">
        <v>4.001112</v>
      </c>
      <c r="AP39">
        <v>4.976000828500414</v>
      </c>
      <c r="AQ39">
        <v>10.37300403427313</v>
      </c>
      <c r="AR39">
        <v>16.321452898550717</v>
      </c>
      <c r="AS39">
        <v>9.9400206268133822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866.86947163997604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271.45</v>
      </c>
      <c r="L40">
        <v>3</v>
      </c>
      <c r="M40">
        <v>52.89</v>
      </c>
      <c r="N40">
        <v>50.159999999999989</v>
      </c>
      <c r="O40">
        <v>70.859999999999985</v>
      </c>
      <c r="P40">
        <v>10.58</v>
      </c>
      <c r="Q40">
        <v>5.0743112244897963</v>
      </c>
      <c r="R40">
        <v>10</v>
      </c>
      <c r="S40">
        <v>6</v>
      </c>
      <c r="T40">
        <v>0</v>
      </c>
      <c r="U40">
        <v>57.76</v>
      </c>
      <c r="V40">
        <v>2.0332901134521877</v>
      </c>
      <c r="W40">
        <v>7.69</v>
      </c>
      <c r="X40">
        <v>32.699999999999996</v>
      </c>
      <c r="Y40">
        <v>0</v>
      </c>
      <c r="Z40">
        <v>2.7536699999999992</v>
      </c>
      <c r="AA40">
        <v>17.806810126582281</v>
      </c>
      <c r="AB40">
        <v>16.68849743972261</v>
      </c>
      <c r="AC40">
        <v>12.273802661888714</v>
      </c>
      <c r="AD40">
        <v>0</v>
      </c>
      <c r="AE40">
        <v>13.922365497089039</v>
      </c>
      <c r="AF40">
        <v>5.9156357083052633</v>
      </c>
      <c r="AG40">
        <v>26.694785060358424</v>
      </c>
      <c r="AH40">
        <v>64.616924001595947</v>
      </c>
      <c r="AI40">
        <v>11.831319860881447</v>
      </c>
      <c r="AJ40">
        <v>0</v>
      </c>
      <c r="AK40">
        <v>21.869204497231962</v>
      </c>
      <c r="AL40">
        <v>46.687265060240954</v>
      </c>
      <c r="AM40">
        <v>0</v>
      </c>
      <c r="AN40">
        <v>0</v>
      </c>
      <c r="AO40">
        <v>4.1240880000000004</v>
      </c>
      <c r="AP40">
        <v>4.976000828500414</v>
      </c>
      <c r="AQ40">
        <v>10.37300403427313</v>
      </c>
      <c r="AR40">
        <v>16.321452898550717</v>
      </c>
      <c r="AS40">
        <v>9.9400206268133822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866.99244763997615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271.45</v>
      </c>
      <c r="L41">
        <v>3</v>
      </c>
      <c r="M41">
        <v>52.89</v>
      </c>
      <c r="N41">
        <v>50.159999999999989</v>
      </c>
      <c r="O41">
        <v>70.859999999999985</v>
      </c>
      <c r="P41">
        <v>10.58</v>
      </c>
      <c r="Q41">
        <v>5.0743112244897963</v>
      </c>
      <c r="R41">
        <v>10</v>
      </c>
      <c r="S41">
        <v>6</v>
      </c>
      <c r="T41">
        <v>0</v>
      </c>
      <c r="U41">
        <v>57.76</v>
      </c>
      <c r="V41">
        <v>2.0332901134521877</v>
      </c>
      <c r="W41">
        <v>7.69</v>
      </c>
      <c r="X41">
        <v>32.699999999999996</v>
      </c>
      <c r="Y41">
        <v>0</v>
      </c>
      <c r="Z41">
        <v>2.7536699999999992</v>
      </c>
      <c r="AA41">
        <v>17.806810126582281</v>
      </c>
      <c r="AB41">
        <v>16.68849743972261</v>
      </c>
      <c r="AC41">
        <v>12.273802661888714</v>
      </c>
      <c r="AD41">
        <v>0</v>
      </c>
      <c r="AE41">
        <v>13.922365497089039</v>
      </c>
      <c r="AF41">
        <v>5.9156357083052633</v>
      </c>
      <c r="AG41">
        <v>26.694785060358424</v>
      </c>
      <c r="AH41">
        <v>64.616924001595947</v>
      </c>
      <c r="AI41">
        <v>8.0639157222618341</v>
      </c>
      <c r="AJ41">
        <v>0</v>
      </c>
      <c r="AK41">
        <v>21.869204497231962</v>
      </c>
      <c r="AL41">
        <v>46.687265060240954</v>
      </c>
      <c r="AM41">
        <v>0</v>
      </c>
      <c r="AN41">
        <v>0</v>
      </c>
      <c r="AO41">
        <v>4.247064</v>
      </c>
      <c r="AP41">
        <v>4.976000828500414</v>
      </c>
      <c r="AQ41">
        <v>10.37300403427313</v>
      </c>
      <c r="AR41">
        <v>16.321452898550717</v>
      </c>
      <c r="AS41">
        <v>9.9400206268133822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863.34801950135659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271.45</v>
      </c>
      <c r="L42">
        <v>3</v>
      </c>
      <c r="M42">
        <v>52.89</v>
      </c>
      <c r="N42">
        <v>50.159999999999989</v>
      </c>
      <c r="O42">
        <v>70.859999999999985</v>
      </c>
      <c r="P42">
        <v>18.968047952253549</v>
      </c>
      <c r="Q42">
        <v>5.0743112244897963</v>
      </c>
      <c r="R42">
        <v>10</v>
      </c>
      <c r="S42">
        <v>6</v>
      </c>
      <c r="T42">
        <v>0</v>
      </c>
      <c r="U42">
        <v>57.76</v>
      </c>
      <c r="V42">
        <v>2.0332901134521877</v>
      </c>
      <c r="W42">
        <v>7.69</v>
      </c>
      <c r="X42">
        <v>32.699999999999996</v>
      </c>
      <c r="Y42">
        <v>0</v>
      </c>
      <c r="Z42">
        <v>2.7536699999999992</v>
      </c>
      <c r="AA42">
        <v>17.806810126582281</v>
      </c>
      <c r="AB42">
        <v>16.68849743972261</v>
      </c>
      <c r="AC42">
        <v>12.273802661888714</v>
      </c>
      <c r="AD42">
        <v>0</v>
      </c>
      <c r="AE42">
        <v>13.922365497089039</v>
      </c>
      <c r="AF42">
        <v>5.9156357083052633</v>
      </c>
      <c r="AG42">
        <v>26.694785060358424</v>
      </c>
      <c r="AH42">
        <v>64.616924001595947</v>
      </c>
      <c r="AI42">
        <v>8.0639157222618341</v>
      </c>
      <c r="AJ42">
        <v>0</v>
      </c>
      <c r="AK42">
        <v>21.869204497231962</v>
      </c>
      <c r="AL42">
        <v>46.687265060240954</v>
      </c>
      <c r="AM42">
        <v>0</v>
      </c>
      <c r="AN42">
        <v>0</v>
      </c>
      <c r="AO42">
        <v>4.247064</v>
      </c>
      <c r="AP42">
        <v>4.976000828500414</v>
      </c>
      <c r="AQ42">
        <v>10.37300403427313</v>
      </c>
      <c r="AR42">
        <v>16.321452898550717</v>
      </c>
      <c r="AS42">
        <v>9.9400206268133822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871.73606745361019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271.45</v>
      </c>
      <c r="L43">
        <v>3</v>
      </c>
      <c r="M43">
        <v>52.89</v>
      </c>
      <c r="N43">
        <v>50.159999999999989</v>
      </c>
      <c r="O43">
        <v>70.859999999999985</v>
      </c>
      <c r="P43">
        <v>19.009999999999998</v>
      </c>
      <c r="Q43">
        <v>5.0743112244897963</v>
      </c>
      <c r="R43">
        <v>10</v>
      </c>
      <c r="S43">
        <v>6</v>
      </c>
      <c r="T43">
        <v>0</v>
      </c>
      <c r="U43">
        <v>57.76</v>
      </c>
      <c r="V43">
        <v>2.0332901134521877</v>
      </c>
      <c r="W43">
        <v>7.69</v>
      </c>
      <c r="X43">
        <v>32.699999999999996</v>
      </c>
      <c r="Y43">
        <v>0</v>
      </c>
      <c r="Z43">
        <v>2.7536699999999992</v>
      </c>
      <c r="AA43">
        <v>17.806810126582281</v>
      </c>
      <c r="AB43">
        <v>16.68849743972261</v>
      </c>
      <c r="AC43">
        <v>12.273802661888714</v>
      </c>
      <c r="AD43">
        <v>0</v>
      </c>
      <c r="AE43">
        <v>13.922365497089039</v>
      </c>
      <c r="AF43">
        <v>5.9156357083052633</v>
      </c>
      <c r="AG43">
        <v>26.694785060358424</v>
      </c>
      <c r="AH43">
        <v>64.616924001595947</v>
      </c>
      <c r="AI43">
        <v>8.0639157222618341</v>
      </c>
      <c r="AJ43">
        <v>0</v>
      </c>
      <c r="AK43">
        <v>21.869204497231962</v>
      </c>
      <c r="AL43">
        <v>46.687265060240954</v>
      </c>
      <c r="AM43">
        <v>0</v>
      </c>
      <c r="AN43">
        <v>0</v>
      </c>
      <c r="AO43">
        <v>4.247064</v>
      </c>
      <c r="AP43">
        <v>5.4634995857497923</v>
      </c>
      <c r="AQ43">
        <v>10.37300403427313</v>
      </c>
      <c r="AR43">
        <v>19.584865036231879</v>
      </c>
      <c r="AS43">
        <v>9.9400206268133822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875.52893039628714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271.45</v>
      </c>
      <c r="L44">
        <v>3</v>
      </c>
      <c r="M44">
        <v>52.89</v>
      </c>
      <c r="N44">
        <v>50.159999999999989</v>
      </c>
      <c r="O44">
        <v>70.859999999999985</v>
      </c>
      <c r="P44">
        <v>19.009999999999998</v>
      </c>
      <c r="Q44">
        <v>5.0743112244897963</v>
      </c>
      <c r="R44">
        <v>10</v>
      </c>
      <c r="S44">
        <v>6</v>
      </c>
      <c r="T44">
        <v>0</v>
      </c>
      <c r="U44">
        <v>57.76</v>
      </c>
      <c r="V44">
        <v>2.0332901134521877</v>
      </c>
      <c r="W44">
        <v>7.69</v>
      </c>
      <c r="X44">
        <v>32.699999999999996</v>
      </c>
      <c r="Y44">
        <v>0</v>
      </c>
      <c r="Z44">
        <v>2.7536699999999992</v>
      </c>
      <c r="AA44">
        <v>17.806810126582281</v>
      </c>
      <c r="AB44">
        <v>16.68849743972261</v>
      </c>
      <c r="AC44">
        <v>12.273802661888714</v>
      </c>
      <c r="AD44">
        <v>0</v>
      </c>
      <c r="AE44">
        <v>13.922365497089039</v>
      </c>
      <c r="AF44">
        <v>5.9156357083052633</v>
      </c>
      <c r="AG44">
        <v>26.694785060358424</v>
      </c>
      <c r="AH44">
        <v>64.616924001595947</v>
      </c>
      <c r="AI44">
        <v>8.0639157222618341</v>
      </c>
      <c r="AJ44">
        <v>0</v>
      </c>
      <c r="AK44">
        <v>21.869204497231962</v>
      </c>
      <c r="AL44">
        <v>46.687265060240954</v>
      </c>
      <c r="AM44">
        <v>0</v>
      </c>
      <c r="AN44">
        <v>0</v>
      </c>
      <c r="AO44">
        <v>4.247064</v>
      </c>
      <c r="AP44">
        <v>5.4634995857497923</v>
      </c>
      <c r="AQ44">
        <v>10.37300403427313</v>
      </c>
      <c r="AR44">
        <v>19.584865036231879</v>
      </c>
      <c r="AS44">
        <v>9.9400206268133822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875.52893039628714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271.45</v>
      </c>
      <c r="L45">
        <v>3</v>
      </c>
      <c r="M45">
        <v>52.89</v>
      </c>
      <c r="N45">
        <v>50.159999999999989</v>
      </c>
      <c r="O45">
        <v>70.859999999999985</v>
      </c>
      <c r="P45">
        <v>19.009999999999998</v>
      </c>
      <c r="Q45">
        <v>5.0743112244897963</v>
      </c>
      <c r="R45">
        <v>10</v>
      </c>
      <c r="S45">
        <v>6</v>
      </c>
      <c r="T45">
        <v>0</v>
      </c>
      <c r="U45">
        <v>57.76</v>
      </c>
      <c r="V45">
        <v>2.0332901134521877</v>
      </c>
      <c r="W45">
        <v>7.69</v>
      </c>
      <c r="X45">
        <v>43.18</v>
      </c>
      <c r="Y45">
        <v>0</v>
      </c>
      <c r="Z45">
        <v>2.7536699999999992</v>
      </c>
      <c r="AA45">
        <v>17.806810126582281</v>
      </c>
      <c r="AB45">
        <v>16.68849743972261</v>
      </c>
      <c r="AC45">
        <v>12.273802661888714</v>
      </c>
      <c r="AD45">
        <v>0</v>
      </c>
      <c r="AE45">
        <v>13.922365497089039</v>
      </c>
      <c r="AF45">
        <v>5.9156357083052633</v>
      </c>
      <c r="AG45">
        <v>26.694785060358424</v>
      </c>
      <c r="AH45">
        <v>64.616924001595947</v>
      </c>
      <c r="AI45">
        <v>8.0639157222618341</v>
      </c>
      <c r="AJ45">
        <v>0</v>
      </c>
      <c r="AK45">
        <v>21.869204497231962</v>
      </c>
      <c r="AL45">
        <v>46.687265060240954</v>
      </c>
      <c r="AM45">
        <v>0</v>
      </c>
      <c r="AN45">
        <v>0</v>
      </c>
      <c r="AO45">
        <v>4.247064</v>
      </c>
      <c r="AP45">
        <v>5.4634995857497923</v>
      </c>
      <c r="AQ45">
        <v>10.37300403427313</v>
      </c>
      <c r="AR45">
        <v>16.321452898550717</v>
      </c>
      <c r="AS45">
        <v>12.498996170321254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885.3044938021136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271.45</v>
      </c>
      <c r="L46">
        <v>3</v>
      </c>
      <c r="M46">
        <v>52.89</v>
      </c>
      <c r="N46">
        <v>50.159999999999989</v>
      </c>
      <c r="O46">
        <v>70.859999999999985</v>
      </c>
      <c r="P46">
        <v>19.009999999999998</v>
      </c>
      <c r="Q46">
        <v>5.0743112244897963</v>
      </c>
      <c r="R46">
        <v>10</v>
      </c>
      <c r="S46">
        <v>6</v>
      </c>
      <c r="T46">
        <v>0</v>
      </c>
      <c r="U46">
        <v>57.76</v>
      </c>
      <c r="V46">
        <v>2.0332901134521877</v>
      </c>
      <c r="W46">
        <v>7.69</v>
      </c>
      <c r="X46">
        <v>47.99</v>
      </c>
      <c r="Y46">
        <v>0</v>
      </c>
      <c r="Z46">
        <v>2.7536699999999992</v>
      </c>
      <c r="AA46">
        <v>17.806810126582281</v>
      </c>
      <c r="AB46">
        <v>16.68849743972261</v>
      </c>
      <c r="AC46">
        <v>12.273802661888714</v>
      </c>
      <c r="AD46">
        <v>0</v>
      </c>
      <c r="AE46">
        <v>13.922365497089039</v>
      </c>
      <c r="AF46">
        <v>5.9156357083052633</v>
      </c>
      <c r="AG46">
        <v>26.694785060358424</v>
      </c>
      <c r="AH46">
        <v>64.616924001595947</v>
      </c>
      <c r="AI46">
        <v>8.0639157222618341</v>
      </c>
      <c r="AJ46">
        <v>0</v>
      </c>
      <c r="AK46">
        <v>21.869204497231962</v>
      </c>
      <c r="AL46">
        <v>46.687265060240954</v>
      </c>
      <c r="AM46">
        <v>0</v>
      </c>
      <c r="AN46">
        <v>0</v>
      </c>
      <c r="AO46">
        <v>4.247064</v>
      </c>
      <c r="AP46">
        <v>5.4634995857497923</v>
      </c>
      <c r="AQ46">
        <v>10.37300403427313</v>
      </c>
      <c r="AR46">
        <v>16.321452898550717</v>
      </c>
      <c r="AS46">
        <v>12.498996170321254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890.11449380211377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271.45</v>
      </c>
      <c r="L47">
        <v>3</v>
      </c>
      <c r="M47">
        <v>55.65</v>
      </c>
      <c r="N47">
        <v>50.159999999999989</v>
      </c>
      <c r="O47">
        <v>70.859999999999985</v>
      </c>
      <c r="P47">
        <v>18.520000000000003</v>
      </c>
      <c r="Q47">
        <v>4.9899999999999993</v>
      </c>
      <c r="R47">
        <v>10</v>
      </c>
      <c r="S47">
        <v>6</v>
      </c>
      <c r="T47">
        <v>0</v>
      </c>
      <c r="U47">
        <v>57.76</v>
      </c>
      <c r="V47">
        <v>2.0332901134521877</v>
      </c>
      <c r="W47">
        <v>7.69</v>
      </c>
      <c r="X47">
        <v>47.99</v>
      </c>
      <c r="Y47">
        <v>0</v>
      </c>
      <c r="Z47">
        <v>2.7536699999999992</v>
      </c>
      <c r="AA47">
        <v>17.806810126582281</v>
      </c>
      <c r="AB47">
        <v>16.68849743972261</v>
      </c>
      <c r="AC47">
        <v>12.273802661888714</v>
      </c>
      <c r="AD47">
        <v>0</v>
      </c>
      <c r="AE47">
        <v>13.922365497089039</v>
      </c>
      <c r="AF47">
        <v>5.9156357083052633</v>
      </c>
      <c r="AG47">
        <v>26.694785060358424</v>
      </c>
      <c r="AH47">
        <v>64.616924001595947</v>
      </c>
      <c r="AI47">
        <v>6.7192667266404724</v>
      </c>
      <c r="AJ47">
        <v>0</v>
      </c>
      <c r="AK47">
        <v>21.869204497231962</v>
      </c>
      <c r="AL47">
        <v>46.687265060240954</v>
      </c>
      <c r="AM47">
        <v>0</v>
      </c>
      <c r="AN47">
        <v>0</v>
      </c>
      <c r="AO47">
        <v>4.0713840000000001</v>
      </c>
      <c r="AP47">
        <v>4.976000828500414</v>
      </c>
      <c r="AQ47">
        <v>10.37300403427313</v>
      </c>
      <c r="AR47">
        <v>16.321452898550717</v>
      </c>
      <c r="AS47">
        <v>12.498996170321254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890.29235482475303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271.45</v>
      </c>
      <c r="L48">
        <v>3</v>
      </c>
      <c r="M48">
        <v>55.65</v>
      </c>
      <c r="N48">
        <v>50.159999999999989</v>
      </c>
      <c r="O48">
        <v>70.859999999999985</v>
      </c>
      <c r="P48">
        <v>18.520000000000003</v>
      </c>
      <c r="Q48">
        <v>4.9899999999999993</v>
      </c>
      <c r="R48">
        <v>10</v>
      </c>
      <c r="S48">
        <v>6</v>
      </c>
      <c r="T48">
        <v>0</v>
      </c>
      <c r="U48">
        <v>57.76</v>
      </c>
      <c r="V48">
        <v>2.0332901134521877</v>
      </c>
      <c r="W48">
        <v>7.69</v>
      </c>
      <c r="X48">
        <v>54.720000000000006</v>
      </c>
      <c r="Y48">
        <v>0</v>
      </c>
      <c r="Z48">
        <v>2.7536699999999992</v>
      </c>
      <c r="AA48">
        <v>17.806810126582281</v>
      </c>
      <c r="AB48">
        <v>16.68849743972261</v>
      </c>
      <c r="AC48">
        <v>12.273802661888714</v>
      </c>
      <c r="AD48">
        <v>0</v>
      </c>
      <c r="AE48">
        <v>13.922365497089039</v>
      </c>
      <c r="AF48">
        <v>5.9156357083052633</v>
      </c>
      <c r="AG48">
        <v>26.694785060358424</v>
      </c>
      <c r="AH48">
        <v>64.616924001595947</v>
      </c>
      <c r="AI48">
        <v>6.7192667266404724</v>
      </c>
      <c r="AJ48">
        <v>0</v>
      </c>
      <c r="AK48">
        <v>21.869204497231962</v>
      </c>
      <c r="AL48">
        <v>46.687265060240954</v>
      </c>
      <c r="AM48">
        <v>0</v>
      </c>
      <c r="AN48">
        <v>0</v>
      </c>
      <c r="AO48">
        <v>4.0713840000000001</v>
      </c>
      <c r="AP48">
        <v>4.976000828500414</v>
      </c>
      <c r="AQ48">
        <v>10.37300403427313</v>
      </c>
      <c r="AR48">
        <v>16.321452898550717</v>
      </c>
      <c r="AS48">
        <v>12.498996170321254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897.02235482475305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271.45</v>
      </c>
      <c r="L49">
        <v>3</v>
      </c>
      <c r="M49">
        <v>55.65</v>
      </c>
      <c r="N49">
        <v>50.159999999999989</v>
      </c>
      <c r="O49">
        <v>70.859999999999985</v>
      </c>
      <c r="P49">
        <v>18.520000000000003</v>
      </c>
      <c r="Q49">
        <v>4.9899999999999993</v>
      </c>
      <c r="R49">
        <v>10</v>
      </c>
      <c r="S49">
        <v>6</v>
      </c>
      <c r="T49">
        <v>0</v>
      </c>
      <c r="U49">
        <v>57.76</v>
      </c>
      <c r="V49">
        <v>2.0332901134521877</v>
      </c>
      <c r="W49">
        <v>7.69</v>
      </c>
      <c r="X49">
        <v>58.484392039053695</v>
      </c>
      <c r="Y49">
        <v>0</v>
      </c>
      <c r="Z49">
        <v>2.7536699999999992</v>
      </c>
      <c r="AA49">
        <v>17.806810126582281</v>
      </c>
      <c r="AB49">
        <v>16.68849743972261</v>
      </c>
      <c r="AC49">
        <v>12.273802661888714</v>
      </c>
      <c r="AD49">
        <v>0</v>
      </c>
      <c r="AE49">
        <v>13.922365497089039</v>
      </c>
      <c r="AF49">
        <v>5.9156357083052633</v>
      </c>
      <c r="AG49">
        <v>26.694785060358424</v>
      </c>
      <c r="AH49">
        <v>64.616924001595947</v>
      </c>
      <c r="AI49">
        <v>6.7192667266404724</v>
      </c>
      <c r="AJ49">
        <v>0</v>
      </c>
      <c r="AK49">
        <v>21.869204497231962</v>
      </c>
      <c r="AL49">
        <v>37.510956970740096</v>
      </c>
      <c r="AM49">
        <v>0</v>
      </c>
      <c r="AN49">
        <v>0</v>
      </c>
      <c r="AO49">
        <v>3.9747600000000007</v>
      </c>
      <c r="AP49">
        <v>4.976000828500414</v>
      </c>
      <c r="AQ49">
        <v>10.37300403427313</v>
      </c>
      <c r="AR49">
        <v>16.321452898550717</v>
      </c>
      <c r="AS49">
        <v>12.498996170321254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891.51381477430584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271.45</v>
      </c>
      <c r="L50">
        <v>3</v>
      </c>
      <c r="M50">
        <v>61.33</v>
      </c>
      <c r="N50">
        <v>50.159999999999989</v>
      </c>
      <c r="O50">
        <v>70.859999999999985</v>
      </c>
      <c r="P50">
        <v>18.520000000000003</v>
      </c>
      <c r="Q50">
        <v>4.9899999999999993</v>
      </c>
      <c r="R50">
        <v>10</v>
      </c>
      <c r="S50">
        <v>6</v>
      </c>
      <c r="T50">
        <v>0</v>
      </c>
      <c r="U50">
        <v>57.76</v>
      </c>
      <c r="V50">
        <v>2.0332901134521877</v>
      </c>
      <c r="W50">
        <v>7.69</v>
      </c>
      <c r="X50">
        <v>58.484392039053695</v>
      </c>
      <c r="Y50">
        <v>0</v>
      </c>
      <c r="Z50">
        <v>2.7536699999999992</v>
      </c>
      <c r="AA50">
        <v>17.806810126582281</v>
      </c>
      <c r="AB50">
        <v>16.68849743972261</v>
      </c>
      <c r="AC50">
        <v>12.273802661888714</v>
      </c>
      <c r="AD50">
        <v>0</v>
      </c>
      <c r="AE50">
        <v>13.922365497089039</v>
      </c>
      <c r="AF50">
        <v>5.9156357083052633</v>
      </c>
      <c r="AG50">
        <v>26.694785060358424</v>
      </c>
      <c r="AH50">
        <v>64.616924001595947</v>
      </c>
      <c r="AI50">
        <v>6.7192667266404724</v>
      </c>
      <c r="AJ50">
        <v>0</v>
      </c>
      <c r="AK50">
        <v>21.869204497231962</v>
      </c>
      <c r="AL50">
        <v>37.510956970740096</v>
      </c>
      <c r="AM50">
        <v>0</v>
      </c>
      <c r="AN50">
        <v>0</v>
      </c>
      <c r="AO50">
        <v>3.9747600000000007</v>
      </c>
      <c r="AP50">
        <v>4.976000828500414</v>
      </c>
      <c r="AQ50">
        <v>10.37300403427313</v>
      </c>
      <c r="AR50">
        <v>16.321452898550717</v>
      </c>
      <c r="AS50">
        <v>12.498996170321254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897.19381477430591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271.45</v>
      </c>
      <c r="L51">
        <v>3</v>
      </c>
      <c r="M51">
        <v>61.33</v>
      </c>
      <c r="N51">
        <v>50.159999999999989</v>
      </c>
      <c r="O51">
        <v>70.859999999999985</v>
      </c>
      <c r="P51">
        <v>18.520000000000003</v>
      </c>
      <c r="Q51">
        <v>4.9899999999999993</v>
      </c>
      <c r="R51">
        <v>10</v>
      </c>
      <c r="S51">
        <v>6</v>
      </c>
      <c r="T51">
        <v>0</v>
      </c>
      <c r="U51">
        <v>57.76</v>
      </c>
      <c r="V51">
        <v>3.8200000000000003</v>
      </c>
      <c r="W51">
        <v>13.849999999999998</v>
      </c>
      <c r="X51">
        <v>58.484392039053695</v>
      </c>
      <c r="Y51">
        <v>0</v>
      </c>
      <c r="Z51">
        <v>2.7536699999999992</v>
      </c>
      <c r="AA51">
        <v>17.806810126582281</v>
      </c>
      <c r="AB51">
        <v>16.68849743972261</v>
      </c>
      <c r="AC51">
        <v>12.273802661888714</v>
      </c>
      <c r="AD51">
        <v>0</v>
      </c>
      <c r="AE51">
        <v>13.922365497089039</v>
      </c>
      <c r="AF51">
        <v>5.9156357083052633</v>
      </c>
      <c r="AG51">
        <v>26.694785060358424</v>
      </c>
      <c r="AH51">
        <v>64.616924001595947</v>
      </c>
      <c r="AI51">
        <v>6.7192667266404724</v>
      </c>
      <c r="AJ51">
        <v>0</v>
      </c>
      <c r="AK51">
        <v>21.869204497231962</v>
      </c>
      <c r="AL51">
        <v>37.510956970740096</v>
      </c>
      <c r="AM51">
        <v>0</v>
      </c>
      <c r="AN51">
        <v>0</v>
      </c>
      <c r="AO51">
        <v>3.9747600000000007</v>
      </c>
      <c r="AP51">
        <v>1.0804026512013254</v>
      </c>
      <c r="AQ51">
        <v>10.37300403427313</v>
      </c>
      <c r="AR51">
        <v>13.989189311594197</v>
      </c>
      <c r="AS51">
        <v>11.367449172176366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897.78111589845321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271.45</v>
      </c>
      <c r="L52">
        <v>3</v>
      </c>
      <c r="M52">
        <v>61.33</v>
      </c>
      <c r="N52">
        <v>50.159999999999989</v>
      </c>
      <c r="O52">
        <v>70.859999999999985</v>
      </c>
      <c r="P52">
        <v>18.520000000000003</v>
      </c>
      <c r="Q52">
        <v>4.9899999999999993</v>
      </c>
      <c r="R52">
        <v>10</v>
      </c>
      <c r="S52">
        <v>6</v>
      </c>
      <c r="T52">
        <v>0</v>
      </c>
      <c r="U52">
        <v>57.76</v>
      </c>
      <c r="V52">
        <v>3.8200000000000003</v>
      </c>
      <c r="W52">
        <v>13.849999999999998</v>
      </c>
      <c r="X52">
        <v>58.484392039053695</v>
      </c>
      <c r="Y52">
        <v>0</v>
      </c>
      <c r="Z52">
        <v>5.5073399999999983</v>
      </c>
      <c r="AA52">
        <v>17.806810126582281</v>
      </c>
      <c r="AB52">
        <v>16.68849743972261</v>
      </c>
      <c r="AC52">
        <v>12.273802661888714</v>
      </c>
      <c r="AD52">
        <v>0</v>
      </c>
      <c r="AE52">
        <v>13.922365497089039</v>
      </c>
      <c r="AF52">
        <v>5.9156357083052633</v>
      </c>
      <c r="AG52">
        <v>26.694785060358424</v>
      </c>
      <c r="AH52">
        <v>64.616924001595947</v>
      </c>
      <c r="AI52">
        <v>6.7192667266404724</v>
      </c>
      <c r="AJ52">
        <v>0</v>
      </c>
      <c r="AK52">
        <v>21.869204497231962</v>
      </c>
      <c r="AL52">
        <v>37.510956970740096</v>
      </c>
      <c r="AM52">
        <v>0</v>
      </c>
      <c r="AN52">
        <v>0</v>
      </c>
      <c r="AO52">
        <v>3.9747600000000007</v>
      </c>
      <c r="AP52">
        <v>1.0804026512013254</v>
      </c>
      <c r="AQ52">
        <v>10.37300403427313</v>
      </c>
      <c r="AR52">
        <v>13.989189311594197</v>
      </c>
      <c r="AS52">
        <v>11.367449172176366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900.53478589845326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271.45</v>
      </c>
      <c r="L53">
        <v>3</v>
      </c>
      <c r="M53">
        <v>61.33</v>
      </c>
      <c r="N53">
        <v>50.159999999999989</v>
      </c>
      <c r="O53">
        <v>70.859999999999985</v>
      </c>
      <c r="P53">
        <v>18.520000000000003</v>
      </c>
      <c r="Q53">
        <v>4.9899999999999993</v>
      </c>
      <c r="R53">
        <v>10</v>
      </c>
      <c r="S53">
        <v>6</v>
      </c>
      <c r="T53">
        <v>0</v>
      </c>
      <c r="U53">
        <v>57.76</v>
      </c>
      <c r="V53">
        <v>3.8200000000000003</v>
      </c>
      <c r="W53">
        <v>13.849999999999998</v>
      </c>
      <c r="X53">
        <v>58.484392039053695</v>
      </c>
      <c r="Y53">
        <v>0</v>
      </c>
      <c r="Z53">
        <v>5.5073399999999983</v>
      </c>
      <c r="AA53">
        <v>17.806810126582281</v>
      </c>
      <c r="AB53">
        <v>16.68849743972261</v>
      </c>
      <c r="AC53">
        <v>12.273802661888714</v>
      </c>
      <c r="AD53">
        <v>0</v>
      </c>
      <c r="AE53">
        <v>13.922365497089039</v>
      </c>
      <c r="AF53">
        <v>5.9156357083052633</v>
      </c>
      <c r="AG53">
        <v>26.694785060358424</v>
      </c>
      <c r="AH53">
        <v>64.616924001595947</v>
      </c>
      <c r="AI53">
        <v>6.7192667266404724</v>
      </c>
      <c r="AJ53">
        <v>0</v>
      </c>
      <c r="AK53">
        <v>21.869204497231962</v>
      </c>
      <c r="AL53">
        <v>37.510956970740096</v>
      </c>
      <c r="AM53">
        <v>0</v>
      </c>
      <c r="AN53">
        <v>0</v>
      </c>
      <c r="AO53">
        <v>3.9747600000000007</v>
      </c>
      <c r="AP53">
        <v>1.0804026512013254</v>
      </c>
      <c r="AQ53">
        <v>10.37300403427313</v>
      </c>
      <c r="AR53">
        <v>13.989189311594197</v>
      </c>
      <c r="AS53">
        <v>11.367449172176366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900.53478589845326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271.45</v>
      </c>
      <c r="L54">
        <v>3</v>
      </c>
      <c r="M54">
        <v>61.33</v>
      </c>
      <c r="N54">
        <v>50.159999999999989</v>
      </c>
      <c r="O54">
        <v>70.859999999999985</v>
      </c>
      <c r="P54">
        <v>18.520000000000003</v>
      </c>
      <c r="Q54">
        <v>4.9899999999999993</v>
      </c>
      <c r="R54">
        <v>10</v>
      </c>
      <c r="S54">
        <v>6</v>
      </c>
      <c r="T54">
        <v>0</v>
      </c>
      <c r="U54">
        <v>57.76</v>
      </c>
      <c r="V54">
        <v>3.8200000000000003</v>
      </c>
      <c r="W54">
        <v>13.849999999999998</v>
      </c>
      <c r="X54">
        <v>58.484392039053695</v>
      </c>
      <c r="Y54">
        <v>0</v>
      </c>
      <c r="Z54">
        <v>5.5073399999999983</v>
      </c>
      <c r="AA54">
        <v>17.806810126582281</v>
      </c>
      <c r="AB54">
        <v>16.68849743972261</v>
      </c>
      <c r="AC54">
        <v>12.273802661888714</v>
      </c>
      <c r="AD54">
        <v>0</v>
      </c>
      <c r="AE54">
        <v>13.922365497089039</v>
      </c>
      <c r="AF54">
        <v>5.9156357083052633</v>
      </c>
      <c r="AG54">
        <v>26.694785060358424</v>
      </c>
      <c r="AH54">
        <v>64.616924001595947</v>
      </c>
      <c r="AI54">
        <v>6.7192667266404724</v>
      </c>
      <c r="AJ54">
        <v>0</v>
      </c>
      <c r="AK54">
        <v>21.869204497231962</v>
      </c>
      <c r="AL54">
        <v>37.510956970740096</v>
      </c>
      <c r="AM54">
        <v>0</v>
      </c>
      <c r="AN54">
        <v>0</v>
      </c>
      <c r="AO54">
        <v>3.9747600000000007</v>
      </c>
      <c r="AP54">
        <v>4.8705956917978455</v>
      </c>
      <c r="AQ54">
        <v>10.37300403427313</v>
      </c>
      <c r="AR54">
        <v>13.989189311594197</v>
      </c>
      <c r="AS54">
        <v>11.367449172176366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904.32497893904974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271.45</v>
      </c>
      <c r="L55">
        <v>3</v>
      </c>
      <c r="M55">
        <v>61.33</v>
      </c>
      <c r="N55">
        <v>50.159999999999989</v>
      </c>
      <c r="O55">
        <v>70.859999999999985</v>
      </c>
      <c r="P55">
        <v>18.520000000000003</v>
      </c>
      <c r="Q55">
        <v>4.9899999999999993</v>
      </c>
      <c r="R55">
        <v>10</v>
      </c>
      <c r="S55">
        <v>6</v>
      </c>
      <c r="T55">
        <v>0</v>
      </c>
      <c r="U55">
        <v>57.76</v>
      </c>
      <c r="V55">
        <v>3.8200000000000003</v>
      </c>
      <c r="W55">
        <v>13.849999999999998</v>
      </c>
      <c r="X55">
        <v>58.484392039053695</v>
      </c>
      <c r="Y55">
        <v>0</v>
      </c>
      <c r="Z55">
        <v>5.5073399999999983</v>
      </c>
      <c r="AA55">
        <v>17.806810126582281</v>
      </c>
      <c r="AB55">
        <v>16.68849743972261</v>
      </c>
      <c r="AC55">
        <v>12.273802661888714</v>
      </c>
      <c r="AD55">
        <v>0</v>
      </c>
      <c r="AE55">
        <v>13.922365497089039</v>
      </c>
      <c r="AF55">
        <v>5.9156357083052633</v>
      </c>
      <c r="AG55">
        <v>26.694785060358424</v>
      </c>
      <c r="AH55">
        <v>64.616924001595947</v>
      </c>
      <c r="AI55">
        <v>6.7192667266404724</v>
      </c>
      <c r="AJ55">
        <v>0</v>
      </c>
      <c r="AK55">
        <v>21.869204497231962</v>
      </c>
      <c r="AL55">
        <v>37.510956970740096</v>
      </c>
      <c r="AM55">
        <v>0</v>
      </c>
      <c r="AN55">
        <v>0</v>
      </c>
      <c r="AO55">
        <v>3.8473919999999997</v>
      </c>
      <c r="AP55">
        <v>4.8705956917978455</v>
      </c>
      <c r="AQ55">
        <v>10.37300403427313</v>
      </c>
      <c r="AR55">
        <v>19.584865036231879</v>
      </c>
      <c r="AS55">
        <v>11.367449172176366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909.79328666368758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271.45</v>
      </c>
      <c r="L56">
        <v>3</v>
      </c>
      <c r="M56">
        <v>61.33</v>
      </c>
      <c r="N56">
        <v>50.159999999999989</v>
      </c>
      <c r="O56">
        <v>70.859999999999985</v>
      </c>
      <c r="P56">
        <v>18.520000000000003</v>
      </c>
      <c r="Q56">
        <v>4.9899999999999993</v>
      </c>
      <c r="R56">
        <v>10</v>
      </c>
      <c r="S56">
        <v>6</v>
      </c>
      <c r="T56">
        <v>0</v>
      </c>
      <c r="U56">
        <v>57.76</v>
      </c>
      <c r="V56">
        <v>3.8200000000000003</v>
      </c>
      <c r="W56">
        <v>13.849999999999998</v>
      </c>
      <c r="X56">
        <v>58.484392039053695</v>
      </c>
      <c r="Y56">
        <v>0</v>
      </c>
      <c r="Z56">
        <v>5.5073399999999983</v>
      </c>
      <c r="AA56">
        <v>17.806810126582281</v>
      </c>
      <c r="AB56">
        <v>16.68849743972261</v>
      </c>
      <c r="AC56">
        <v>12.273802661888714</v>
      </c>
      <c r="AD56">
        <v>0</v>
      </c>
      <c r="AE56">
        <v>13.922365497089039</v>
      </c>
      <c r="AF56">
        <v>5.9156357083052633</v>
      </c>
      <c r="AG56">
        <v>26.694785060358424</v>
      </c>
      <c r="AH56">
        <v>64.616924001595947</v>
      </c>
      <c r="AI56">
        <v>6.7192667266404724</v>
      </c>
      <c r="AJ56">
        <v>0</v>
      </c>
      <c r="AK56">
        <v>21.869204497231962</v>
      </c>
      <c r="AL56">
        <v>37.510956970740096</v>
      </c>
      <c r="AM56">
        <v>0</v>
      </c>
      <c r="AN56">
        <v>0</v>
      </c>
      <c r="AO56">
        <v>3.8473919999999997</v>
      </c>
      <c r="AP56">
        <v>4.8705956917978455</v>
      </c>
      <c r="AQ56">
        <v>10.37300403427313</v>
      </c>
      <c r="AR56">
        <v>19.584865036231879</v>
      </c>
      <c r="AS56">
        <v>11.367449172176366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909.79328666368758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271.45</v>
      </c>
      <c r="L57">
        <v>3</v>
      </c>
      <c r="M57">
        <v>61.33</v>
      </c>
      <c r="N57">
        <v>50.159999999999989</v>
      </c>
      <c r="O57">
        <v>70.859999999999985</v>
      </c>
      <c r="P57">
        <v>18.520000000000003</v>
      </c>
      <c r="Q57">
        <v>4.9899999999999993</v>
      </c>
      <c r="R57">
        <v>10</v>
      </c>
      <c r="S57">
        <v>6</v>
      </c>
      <c r="T57">
        <v>0</v>
      </c>
      <c r="U57">
        <v>57.76</v>
      </c>
      <c r="V57">
        <v>3.8200000000000003</v>
      </c>
      <c r="W57">
        <v>13.849999999999998</v>
      </c>
      <c r="X57">
        <v>58.484392039053695</v>
      </c>
      <c r="Y57">
        <v>0</v>
      </c>
      <c r="Z57">
        <v>5.5073399999999983</v>
      </c>
      <c r="AA57">
        <v>17.806810126582281</v>
      </c>
      <c r="AB57">
        <v>16.68849743972261</v>
      </c>
      <c r="AC57">
        <v>12.273802661888714</v>
      </c>
      <c r="AD57">
        <v>0</v>
      </c>
      <c r="AE57">
        <v>13.922365497089039</v>
      </c>
      <c r="AF57">
        <v>5.9156357083052633</v>
      </c>
      <c r="AG57">
        <v>26.694785060358424</v>
      </c>
      <c r="AH57">
        <v>64.616924001595947</v>
      </c>
      <c r="AI57">
        <v>6.7192667266404724</v>
      </c>
      <c r="AJ57">
        <v>0</v>
      </c>
      <c r="AK57">
        <v>21.869204497231962</v>
      </c>
      <c r="AL57">
        <v>37.510956970740096</v>
      </c>
      <c r="AM57">
        <v>0</v>
      </c>
      <c r="AN57">
        <v>0</v>
      </c>
      <c r="AO57">
        <v>3.8473919999999997</v>
      </c>
      <c r="AP57">
        <v>4.8705956917978455</v>
      </c>
      <c r="AQ57">
        <v>10.330391928498534</v>
      </c>
      <c r="AR57">
        <v>16.321452898550717</v>
      </c>
      <c r="AS57">
        <v>11.367449172176366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906.48726242023179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317.36</v>
      </c>
      <c r="L58">
        <v>8.9991869918699194</v>
      </c>
      <c r="M58">
        <v>61.33</v>
      </c>
      <c r="N58">
        <v>50.159999999999989</v>
      </c>
      <c r="O58">
        <v>70.859999999999985</v>
      </c>
      <c r="P58">
        <v>18.520000000000003</v>
      </c>
      <c r="Q58">
        <v>7.4799999999999995</v>
      </c>
      <c r="R58">
        <v>14.43</v>
      </c>
      <c r="S58">
        <v>11.144084880636605</v>
      </c>
      <c r="T58">
        <v>0</v>
      </c>
      <c r="U58">
        <v>57.76</v>
      </c>
      <c r="V58">
        <v>3.82</v>
      </c>
      <c r="W58">
        <v>13.849999999999998</v>
      </c>
      <c r="X58">
        <v>58.484392039053695</v>
      </c>
      <c r="Y58">
        <v>0</v>
      </c>
      <c r="Z58">
        <v>5.5073399999999983</v>
      </c>
      <c r="AA58">
        <v>17.806810126582281</v>
      </c>
      <c r="AB58">
        <v>16.68849743972261</v>
      </c>
      <c r="AC58">
        <v>12.273802661888714</v>
      </c>
      <c r="AD58">
        <v>0</v>
      </c>
      <c r="AE58">
        <v>13.922365497089039</v>
      </c>
      <c r="AF58">
        <v>5.9156357083052633</v>
      </c>
      <c r="AG58">
        <v>26.694785060358424</v>
      </c>
      <c r="AH58">
        <v>64.616924001595947</v>
      </c>
      <c r="AI58">
        <v>6.7192667266404724</v>
      </c>
      <c r="AJ58">
        <v>0</v>
      </c>
      <c r="AK58">
        <v>21.869204497231962</v>
      </c>
      <c r="AL58">
        <v>37.510956970740096</v>
      </c>
      <c r="AM58">
        <v>0</v>
      </c>
      <c r="AN58">
        <v>0</v>
      </c>
      <c r="AO58">
        <v>3.8473919999999997</v>
      </c>
      <c r="AP58">
        <v>4.8705956917978455</v>
      </c>
      <c r="AQ58">
        <v>9.9529704202092546</v>
      </c>
      <c r="AR58">
        <v>16.321452898550717</v>
      </c>
      <c r="AS58">
        <v>11.367449172176366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970.0831127844491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384.68</v>
      </c>
      <c r="L59">
        <v>8.9991869918699194</v>
      </c>
      <c r="M59">
        <v>61.33</v>
      </c>
      <c r="N59">
        <v>50.159999999999989</v>
      </c>
      <c r="O59">
        <v>70.859999999999985</v>
      </c>
      <c r="P59">
        <v>18.520000000000003</v>
      </c>
      <c r="Q59">
        <v>7.4799999999999995</v>
      </c>
      <c r="R59">
        <v>14.43</v>
      </c>
      <c r="S59">
        <v>11.144084880636605</v>
      </c>
      <c r="T59">
        <v>0</v>
      </c>
      <c r="U59">
        <v>57.76</v>
      </c>
      <c r="V59">
        <v>3.82</v>
      </c>
      <c r="W59">
        <v>13.849999999999998</v>
      </c>
      <c r="X59">
        <v>58.484392039053695</v>
      </c>
      <c r="Y59">
        <v>0</v>
      </c>
      <c r="Z59">
        <v>5.5073399999999983</v>
      </c>
      <c r="AA59">
        <v>17.806810126582281</v>
      </c>
      <c r="AB59">
        <v>16.68849743972261</v>
      </c>
      <c r="AC59">
        <v>12.273802661888714</v>
      </c>
      <c r="AD59">
        <v>0</v>
      </c>
      <c r="AE59">
        <v>13.922365497089039</v>
      </c>
      <c r="AF59">
        <v>5.9156357083052633</v>
      </c>
      <c r="AG59">
        <v>26.694785060358424</v>
      </c>
      <c r="AH59">
        <v>64.616924001595947</v>
      </c>
      <c r="AI59">
        <v>6.7192667266404724</v>
      </c>
      <c r="AJ59">
        <v>0</v>
      </c>
      <c r="AK59">
        <v>21.869204497231962</v>
      </c>
      <c r="AL59">
        <v>37.510956970740096</v>
      </c>
      <c r="AM59">
        <v>0</v>
      </c>
      <c r="AN59">
        <v>0</v>
      </c>
      <c r="AO59">
        <v>3.9747600000000007</v>
      </c>
      <c r="AP59">
        <v>5.4634995857497923</v>
      </c>
      <c r="AQ59">
        <v>9.9529704202092546</v>
      </c>
      <c r="AR59">
        <v>16.321452898550717</v>
      </c>
      <c r="AS59">
        <v>9.3762463273843046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1036.1321818336087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403.91999999999996</v>
      </c>
      <c r="L60">
        <v>8.9991869918699194</v>
      </c>
      <c r="M60">
        <v>61.33</v>
      </c>
      <c r="N60">
        <v>50.159999999999989</v>
      </c>
      <c r="O60">
        <v>70.859999999999985</v>
      </c>
      <c r="P60">
        <v>18.520000000000003</v>
      </c>
      <c r="Q60">
        <v>7.4799999999999995</v>
      </c>
      <c r="R60">
        <v>14.43</v>
      </c>
      <c r="S60">
        <v>11.144084880636605</v>
      </c>
      <c r="T60">
        <v>0</v>
      </c>
      <c r="U60">
        <v>57.76</v>
      </c>
      <c r="V60">
        <v>3.82</v>
      </c>
      <c r="W60">
        <v>13.849999999999998</v>
      </c>
      <c r="X60">
        <v>58.484392039053695</v>
      </c>
      <c r="Y60">
        <v>0</v>
      </c>
      <c r="Z60">
        <v>5.5073399999999983</v>
      </c>
      <c r="AA60">
        <v>17.806810126582281</v>
      </c>
      <c r="AB60">
        <v>16.68849743972261</v>
      </c>
      <c r="AC60">
        <v>12.273802661888714</v>
      </c>
      <c r="AD60">
        <v>0</v>
      </c>
      <c r="AE60">
        <v>13.922365497089039</v>
      </c>
      <c r="AF60">
        <v>5.9156357083052633</v>
      </c>
      <c r="AG60">
        <v>26.694785060358424</v>
      </c>
      <c r="AH60">
        <v>64.616924001595947</v>
      </c>
      <c r="AI60">
        <v>6.7192667266404724</v>
      </c>
      <c r="AJ60">
        <v>0</v>
      </c>
      <c r="AK60">
        <v>21.869204497231962</v>
      </c>
      <c r="AL60">
        <v>37.510956970740096</v>
      </c>
      <c r="AM60">
        <v>0</v>
      </c>
      <c r="AN60">
        <v>0</v>
      </c>
      <c r="AO60">
        <v>3.9747600000000007</v>
      </c>
      <c r="AP60">
        <v>5.4634995857497923</v>
      </c>
      <c r="AQ60">
        <v>9.9529704202092546</v>
      </c>
      <c r="AR60">
        <v>16.321452898550717</v>
      </c>
      <c r="AS60">
        <v>9.3762463273843046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1055.3721818336087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490.09000000000009</v>
      </c>
      <c r="L61">
        <v>8.93</v>
      </c>
      <c r="M61">
        <v>61.33</v>
      </c>
      <c r="N61">
        <v>50.159999999999989</v>
      </c>
      <c r="O61">
        <v>70.859999999999985</v>
      </c>
      <c r="P61">
        <v>18.520000000000003</v>
      </c>
      <c r="Q61">
        <v>7.48</v>
      </c>
      <c r="R61">
        <v>14.43</v>
      </c>
      <c r="S61">
        <v>11.14</v>
      </c>
      <c r="T61">
        <v>0</v>
      </c>
      <c r="U61">
        <v>57.76</v>
      </c>
      <c r="V61">
        <v>3.82</v>
      </c>
      <c r="W61">
        <v>13.849999999999998</v>
      </c>
      <c r="X61">
        <v>58.484392039053695</v>
      </c>
      <c r="Y61">
        <v>0</v>
      </c>
      <c r="Z61">
        <v>5.5073399999999983</v>
      </c>
      <c r="AA61">
        <v>17.806810126582281</v>
      </c>
      <c r="AB61">
        <v>16.68849743972261</v>
      </c>
      <c r="AC61">
        <v>12.273802661888714</v>
      </c>
      <c r="AD61">
        <v>0</v>
      </c>
      <c r="AE61">
        <v>13.922365497089039</v>
      </c>
      <c r="AF61">
        <v>5.9156357083052633</v>
      </c>
      <c r="AG61">
        <v>26.694785060358424</v>
      </c>
      <c r="AH61">
        <v>64.616924001595947</v>
      </c>
      <c r="AI61">
        <v>6.7192667266404724</v>
      </c>
      <c r="AJ61">
        <v>0</v>
      </c>
      <c r="AK61">
        <v>21.869204497231962</v>
      </c>
      <c r="AL61">
        <v>46.687265060240954</v>
      </c>
      <c r="AM61">
        <v>0</v>
      </c>
      <c r="AN61">
        <v>0</v>
      </c>
      <c r="AO61">
        <v>4.0625999999999998</v>
      </c>
      <c r="AP61">
        <v>4.976000828500414</v>
      </c>
      <c r="AQ61">
        <v>9.9529704202092546</v>
      </c>
      <c r="AR61">
        <v>16.321452898550717</v>
      </c>
      <c r="AS61">
        <v>9.3762463273843046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1150.2455592933538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490.09000000000009</v>
      </c>
      <c r="L62">
        <v>8.93</v>
      </c>
      <c r="M62">
        <v>61.33</v>
      </c>
      <c r="N62">
        <v>50.159999999999989</v>
      </c>
      <c r="O62">
        <v>70.859999999999985</v>
      </c>
      <c r="P62">
        <v>18.520000000000003</v>
      </c>
      <c r="Q62">
        <v>7.48</v>
      </c>
      <c r="R62">
        <v>14.43</v>
      </c>
      <c r="S62">
        <v>11.14</v>
      </c>
      <c r="T62">
        <v>0</v>
      </c>
      <c r="U62">
        <v>57.76</v>
      </c>
      <c r="V62">
        <v>3.82</v>
      </c>
      <c r="W62">
        <v>13.849999999999998</v>
      </c>
      <c r="X62">
        <v>58.484392039053695</v>
      </c>
      <c r="Y62">
        <v>0</v>
      </c>
      <c r="Z62">
        <v>5.5073399999999983</v>
      </c>
      <c r="AA62">
        <v>17.806810126582281</v>
      </c>
      <c r="AB62">
        <v>16.68849743972261</v>
      </c>
      <c r="AC62">
        <v>12.273802661888714</v>
      </c>
      <c r="AD62">
        <v>0</v>
      </c>
      <c r="AE62">
        <v>13.922365497089039</v>
      </c>
      <c r="AF62">
        <v>11.831271416610527</v>
      </c>
      <c r="AG62">
        <v>26.694785060358424</v>
      </c>
      <c r="AH62">
        <v>64.616924001595947</v>
      </c>
      <c r="AI62">
        <v>6.7192667266404724</v>
      </c>
      <c r="AJ62">
        <v>0</v>
      </c>
      <c r="AK62">
        <v>21.869204497231962</v>
      </c>
      <c r="AL62">
        <v>46.687265060240954</v>
      </c>
      <c r="AM62">
        <v>0</v>
      </c>
      <c r="AN62">
        <v>0</v>
      </c>
      <c r="AO62">
        <v>4.0625999999999998</v>
      </c>
      <c r="AP62">
        <v>4.976000828500414</v>
      </c>
      <c r="AQ62">
        <v>20.74600806854626</v>
      </c>
      <c r="AR62">
        <v>16.321452898550717</v>
      </c>
      <c r="AS62">
        <v>9.3762463273843046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1166.9542326499959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490.09000000000009</v>
      </c>
      <c r="L63">
        <v>8.93</v>
      </c>
      <c r="M63">
        <v>61.33</v>
      </c>
      <c r="N63">
        <v>50.159999999999989</v>
      </c>
      <c r="O63">
        <v>70.859999999999985</v>
      </c>
      <c r="P63">
        <v>18.520000000000003</v>
      </c>
      <c r="Q63">
        <v>7.48</v>
      </c>
      <c r="R63">
        <v>14.43</v>
      </c>
      <c r="S63">
        <v>11.14</v>
      </c>
      <c r="T63">
        <v>0</v>
      </c>
      <c r="U63">
        <v>57.76</v>
      </c>
      <c r="V63">
        <v>3.82</v>
      </c>
      <c r="W63">
        <v>13.849999999999998</v>
      </c>
      <c r="X63">
        <v>58.484392039053695</v>
      </c>
      <c r="Y63">
        <v>0</v>
      </c>
      <c r="Z63">
        <v>5.5073399999999983</v>
      </c>
      <c r="AA63">
        <v>17.806810126582281</v>
      </c>
      <c r="AB63">
        <v>16.68849743972261</v>
      </c>
      <c r="AC63">
        <v>12.273802661888714</v>
      </c>
      <c r="AD63">
        <v>0</v>
      </c>
      <c r="AE63">
        <v>13.922365497089039</v>
      </c>
      <c r="AF63">
        <v>11.831271416610527</v>
      </c>
      <c r="AG63">
        <v>26.694785060358424</v>
      </c>
      <c r="AH63">
        <v>64.616924001595947</v>
      </c>
      <c r="AI63">
        <v>8.0639157222618341</v>
      </c>
      <c r="AJ63">
        <v>0</v>
      </c>
      <c r="AK63">
        <v>21.869204497231962</v>
      </c>
      <c r="AL63">
        <v>46.687265060240954</v>
      </c>
      <c r="AM63">
        <v>0</v>
      </c>
      <c r="AN63">
        <v>0</v>
      </c>
      <c r="AO63">
        <v>4.0625999999999998</v>
      </c>
      <c r="AP63">
        <v>4.976000828500414</v>
      </c>
      <c r="AQ63">
        <v>20.74600806854626</v>
      </c>
      <c r="AR63">
        <v>12.592466485507243</v>
      </c>
      <c r="AS63">
        <v>9.3762463273843046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1164.5698952325738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490.09000000000009</v>
      </c>
      <c r="L64">
        <v>8.93</v>
      </c>
      <c r="M64">
        <v>61.33</v>
      </c>
      <c r="N64">
        <v>50.159999999999989</v>
      </c>
      <c r="O64">
        <v>70.859999999999985</v>
      </c>
      <c r="P64">
        <v>18.520000000000003</v>
      </c>
      <c r="Q64">
        <v>7.48</v>
      </c>
      <c r="R64">
        <v>14.43</v>
      </c>
      <c r="S64">
        <v>11.14</v>
      </c>
      <c r="T64">
        <v>0</v>
      </c>
      <c r="U64">
        <v>57.76</v>
      </c>
      <c r="V64">
        <v>3.82</v>
      </c>
      <c r="W64">
        <v>13.849999999999998</v>
      </c>
      <c r="X64">
        <v>58.484392039053695</v>
      </c>
      <c r="Y64">
        <v>0</v>
      </c>
      <c r="Z64">
        <v>5.5073399999999983</v>
      </c>
      <c r="AA64">
        <v>17.806810126582281</v>
      </c>
      <c r="AB64">
        <v>16.68849743972261</v>
      </c>
      <c r="AC64">
        <v>12.273802661888714</v>
      </c>
      <c r="AD64">
        <v>0</v>
      </c>
      <c r="AE64">
        <v>13.922365497089039</v>
      </c>
      <c r="AF64">
        <v>11.831271416610527</v>
      </c>
      <c r="AG64">
        <v>26.694785060358424</v>
      </c>
      <c r="AH64">
        <v>64.616924001595947</v>
      </c>
      <c r="AI64">
        <v>8.0639157222618341</v>
      </c>
      <c r="AJ64">
        <v>0</v>
      </c>
      <c r="AK64">
        <v>21.869204497231962</v>
      </c>
      <c r="AL64">
        <v>46.687265060240954</v>
      </c>
      <c r="AM64">
        <v>0</v>
      </c>
      <c r="AN64">
        <v>0</v>
      </c>
      <c r="AO64">
        <v>4.0625999999999998</v>
      </c>
      <c r="AP64">
        <v>4.976000828500414</v>
      </c>
      <c r="AQ64">
        <v>20.74600806854626</v>
      </c>
      <c r="AR64">
        <v>12.592466485507243</v>
      </c>
      <c r="AS64">
        <v>9.3762463273843046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1164.5698952325738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490.09000000000009</v>
      </c>
      <c r="L65">
        <v>8.9991869918699194</v>
      </c>
      <c r="M65">
        <v>61.33</v>
      </c>
      <c r="N65">
        <v>50.159999999999989</v>
      </c>
      <c r="O65">
        <v>70.859999999999985</v>
      </c>
      <c r="P65">
        <v>18.520000000000003</v>
      </c>
      <c r="Q65">
        <v>7.48</v>
      </c>
      <c r="R65">
        <v>14.43</v>
      </c>
      <c r="S65">
        <v>11.14</v>
      </c>
      <c r="T65">
        <v>0</v>
      </c>
      <c r="U65">
        <v>57.76</v>
      </c>
      <c r="V65">
        <v>3.82</v>
      </c>
      <c r="W65">
        <v>13.849999999999998</v>
      </c>
      <c r="X65">
        <v>58.484392039053695</v>
      </c>
      <c r="Y65">
        <v>0</v>
      </c>
      <c r="Z65">
        <v>5.5073399999999983</v>
      </c>
      <c r="AA65">
        <v>17.806810126582281</v>
      </c>
      <c r="AB65">
        <v>16.68849743972261</v>
      </c>
      <c r="AC65">
        <v>12.273802661888714</v>
      </c>
      <c r="AD65">
        <v>0</v>
      </c>
      <c r="AE65">
        <v>13.922365497089039</v>
      </c>
      <c r="AF65">
        <v>11.831271416610527</v>
      </c>
      <c r="AG65">
        <v>26.694785060358424</v>
      </c>
      <c r="AH65">
        <v>64.616924001595947</v>
      </c>
      <c r="AI65">
        <v>8.0639157222618341</v>
      </c>
      <c r="AJ65">
        <v>0</v>
      </c>
      <c r="AK65">
        <v>21.869204497231962</v>
      </c>
      <c r="AL65">
        <v>46.687265060240954</v>
      </c>
      <c r="AM65">
        <v>0</v>
      </c>
      <c r="AN65">
        <v>0</v>
      </c>
      <c r="AO65">
        <v>4.0625999999999998</v>
      </c>
      <c r="AP65">
        <v>4.976000828500414</v>
      </c>
      <c r="AQ65">
        <v>20.74600806854626</v>
      </c>
      <c r="AR65">
        <v>16.321452898550717</v>
      </c>
      <c r="AS65">
        <v>9.3762463273843046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1168.3680686374871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490.09000000000009</v>
      </c>
      <c r="L66">
        <v>8.9991869918699194</v>
      </c>
      <c r="M66">
        <v>61.33</v>
      </c>
      <c r="N66">
        <v>50.159999999999989</v>
      </c>
      <c r="O66">
        <v>70.859999999999985</v>
      </c>
      <c r="P66">
        <v>18.520000000000003</v>
      </c>
      <c r="Q66">
        <v>7.48</v>
      </c>
      <c r="R66">
        <v>14.43</v>
      </c>
      <c r="S66">
        <v>11.14</v>
      </c>
      <c r="T66">
        <v>0</v>
      </c>
      <c r="U66">
        <v>57.76</v>
      </c>
      <c r="V66">
        <v>3.82</v>
      </c>
      <c r="W66">
        <v>13.849999999999998</v>
      </c>
      <c r="X66">
        <v>58.484392039053695</v>
      </c>
      <c r="Y66">
        <v>0</v>
      </c>
      <c r="Z66">
        <v>5.5073399999999983</v>
      </c>
      <c r="AA66">
        <v>17.806810126582281</v>
      </c>
      <c r="AB66">
        <v>16.68849743972261</v>
      </c>
      <c r="AC66">
        <v>12.273802661888714</v>
      </c>
      <c r="AD66">
        <v>0</v>
      </c>
      <c r="AE66">
        <v>13.922365497089039</v>
      </c>
      <c r="AF66">
        <v>11.831271416610527</v>
      </c>
      <c r="AG66">
        <v>26.694785060358424</v>
      </c>
      <c r="AH66">
        <v>64.616924001595947</v>
      </c>
      <c r="AI66">
        <v>8.0639157222618341</v>
      </c>
      <c r="AJ66">
        <v>0</v>
      </c>
      <c r="AK66">
        <v>21.869204497231962</v>
      </c>
      <c r="AL66">
        <v>46.687265060240954</v>
      </c>
      <c r="AM66">
        <v>0</v>
      </c>
      <c r="AN66">
        <v>0</v>
      </c>
      <c r="AO66">
        <v>4.0625999999999998</v>
      </c>
      <c r="AP66">
        <v>4.976000828500414</v>
      </c>
      <c r="AQ66">
        <v>19.912028284100593</v>
      </c>
      <c r="AR66">
        <v>16.321452898550717</v>
      </c>
      <c r="AS66">
        <v>9.3762463273843046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1167.5340888530416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490.09000000000009</v>
      </c>
      <c r="L67">
        <v>8.9991869918699194</v>
      </c>
      <c r="M67">
        <v>61.33</v>
      </c>
      <c r="N67">
        <v>50.159999999999989</v>
      </c>
      <c r="O67">
        <v>70.859999999999985</v>
      </c>
      <c r="P67">
        <v>18.520000000000003</v>
      </c>
      <c r="Q67">
        <v>7.48</v>
      </c>
      <c r="R67">
        <v>14.43</v>
      </c>
      <c r="S67">
        <v>11.14</v>
      </c>
      <c r="T67">
        <v>0</v>
      </c>
      <c r="U67">
        <v>57.76</v>
      </c>
      <c r="V67">
        <v>3.82</v>
      </c>
      <c r="W67">
        <v>13.849999999999998</v>
      </c>
      <c r="X67">
        <v>58.484392039053695</v>
      </c>
      <c r="Y67">
        <v>0</v>
      </c>
      <c r="Z67">
        <v>5.5073399999999983</v>
      </c>
      <c r="AA67">
        <v>17.806810126582281</v>
      </c>
      <c r="AB67">
        <v>16.68849743972261</v>
      </c>
      <c r="AC67">
        <v>12.273802661888714</v>
      </c>
      <c r="AD67">
        <v>0</v>
      </c>
      <c r="AE67">
        <v>13.922365497089039</v>
      </c>
      <c r="AF67">
        <v>11.831271416610527</v>
      </c>
      <c r="AG67">
        <v>26.694785060358424</v>
      </c>
      <c r="AH67">
        <v>64.616924001595947</v>
      </c>
      <c r="AI67">
        <v>11.831319860881447</v>
      </c>
      <c r="AJ67">
        <v>0</v>
      </c>
      <c r="AK67">
        <v>21.869204497231962</v>
      </c>
      <c r="AL67">
        <v>46.687265060240954</v>
      </c>
      <c r="AM67">
        <v>0</v>
      </c>
      <c r="AN67">
        <v>0</v>
      </c>
      <c r="AO67">
        <v>4.0625999999999998</v>
      </c>
      <c r="AP67">
        <v>4.976000828500414</v>
      </c>
      <c r="AQ67">
        <v>31.119012102819394</v>
      </c>
      <c r="AR67">
        <v>16.321452898550717</v>
      </c>
      <c r="AS67">
        <v>9.3762463273843046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1182.50847681038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490.09000000000009</v>
      </c>
      <c r="L68">
        <v>8.9991869918699194</v>
      </c>
      <c r="M68">
        <v>61.33</v>
      </c>
      <c r="N68">
        <v>50.159999999999989</v>
      </c>
      <c r="O68">
        <v>70.859999999999985</v>
      </c>
      <c r="P68">
        <v>18.520000000000003</v>
      </c>
      <c r="Q68">
        <v>7.48</v>
      </c>
      <c r="R68">
        <v>14.43</v>
      </c>
      <c r="S68">
        <v>11.14</v>
      </c>
      <c r="T68">
        <v>0</v>
      </c>
      <c r="U68">
        <v>57.76</v>
      </c>
      <c r="V68">
        <v>3.82</v>
      </c>
      <c r="W68">
        <v>13.849999999999998</v>
      </c>
      <c r="X68">
        <v>58.484392039053695</v>
      </c>
      <c r="Y68">
        <v>0</v>
      </c>
      <c r="Z68">
        <v>5.5073399999999983</v>
      </c>
      <c r="AA68">
        <v>17.806810126582281</v>
      </c>
      <c r="AB68">
        <v>16.68849743972261</v>
      </c>
      <c r="AC68">
        <v>12.273802661888714</v>
      </c>
      <c r="AD68">
        <v>0</v>
      </c>
      <c r="AE68">
        <v>13.922365497089039</v>
      </c>
      <c r="AF68">
        <v>11.831271416610527</v>
      </c>
      <c r="AG68">
        <v>26.694785060358424</v>
      </c>
      <c r="AH68">
        <v>64.616924001595947</v>
      </c>
      <c r="AI68">
        <v>11.831319860881447</v>
      </c>
      <c r="AJ68">
        <v>0</v>
      </c>
      <c r="AK68">
        <v>21.869204497231962</v>
      </c>
      <c r="AL68">
        <v>46.687265060240954</v>
      </c>
      <c r="AM68">
        <v>0</v>
      </c>
      <c r="AN68">
        <v>0</v>
      </c>
      <c r="AO68">
        <v>4.0625999999999998</v>
      </c>
      <c r="AP68">
        <v>4.976000828500414</v>
      </c>
      <c r="AQ68">
        <v>31.119012102819394</v>
      </c>
      <c r="AR68">
        <v>16.321452898550717</v>
      </c>
      <c r="AS68">
        <v>9.3762463273843046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1182.50847681038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410.00000000000006</v>
      </c>
      <c r="L69">
        <v>8.9991869918699194</v>
      </c>
      <c r="M69">
        <v>61.33</v>
      </c>
      <c r="N69">
        <v>50.159999999999989</v>
      </c>
      <c r="O69">
        <v>70.859999999999985</v>
      </c>
      <c r="P69">
        <v>18.520000000000003</v>
      </c>
      <c r="Q69">
        <v>7.48</v>
      </c>
      <c r="R69">
        <v>14.43</v>
      </c>
      <c r="S69">
        <v>11.14</v>
      </c>
      <c r="T69">
        <v>0</v>
      </c>
      <c r="U69">
        <v>57.76</v>
      </c>
      <c r="V69">
        <v>3.82</v>
      </c>
      <c r="W69">
        <v>13.849999999999998</v>
      </c>
      <c r="X69">
        <v>58.484392039053695</v>
      </c>
      <c r="Y69">
        <v>0</v>
      </c>
      <c r="Z69">
        <v>5.5073399999999983</v>
      </c>
      <c r="AA69">
        <v>17.806810126582281</v>
      </c>
      <c r="AB69">
        <v>16.68849743972261</v>
      </c>
      <c r="AC69">
        <v>12.273802661888714</v>
      </c>
      <c r="AD69">
        <v>0</v>
      </c>
      <c r="AE69">
        <v>13.922365497089039</v>
      </c>
      <c r="AF69">
        <v>11.831271416610527</v>
      </c>
      <c r="AG69">
        <v>26.694785060358424</v>
      </c>
      <c r="AH69">
        <v>64.616924001595947</v>
      </c>
      <c r="AI69">
        <v>11.831319860881447</v>
      </c>
      <c r="AJ69">
        <v>0</v>
      </c>
      <c r="AK69">
        <v>21.869204497231962</v>
      </c>
      <c r="AL69">
        <v>46.687265060240954</v>
      </c>
      <c r="AM69">
        <v>4.4502488857413027</v>
      </c>
      <c r="AN69">
        <v>0</v>
      </c>
      <c r="AO69">
        <v>4.247064</v>
      </c>
      <c r="AP69">
        <v>4.976000828500414</v>
      </c>
      <c r="AQ69">
        <v>31.119012102819394</v>
      </c>
      <c r="AR69">
        <v>16.321452898550717</v>
      </c>
      <c r="AS69">
        <v>9.3762463273843046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1107.0531896961213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384.68</v>
      </c>
      <c r="L70">
        <v>8.9991869918699194</v>
      </c>
      <c r="M70">
        <v>61.33</v>
      </c>
      <c r="N70">
        <v>50.159999999999989</v>
      </c>
      <c r="O70">
        <v>70.859999999999985</v>
      </c>
      <c r="P70">
        <v>18.520000000000003</v>
      </c>
      <c r="Q70">
        <v>7.48</v>
      </c>
      <c r="R70">
        <v>14.43</v>
      </c>
      <c r="S70">
        <v>11.14</v>
      </c>
      <c r="T70">
        <v>0</v>
      </c>
      <c r="U70">
        <v>57.76</v>
      </c>
      <c r="V70">
        <v>3.82</v>
      </c>
      <c r="W70">
        <v>13.849999999999998</v>
      </c>
      <c r="X70">
        <v>58.484392039053695</v>
      </c>
      <c r="Y70">
        <v>0</v>
      </c>
      <c r="Z70">
        <v>5.5073399999999983</v>
      </c>
      <c r="AA70">
        <v>17.806810126582281</v>
      </c>
      <c r="AB70">
        <v>16.68849743972261</v>
      </c>
      <c r="AC70">
        <v>12.273802661888714</v>
      </c>
      <c r="AD70">
        <v>0</v>
      </c>
      <c r="AE70">
        <v>13.922365497089039</v>
      </c>
      <c r="AF70">
        <v>11.831271416610527</v>
      </c>
      <c r="AG70">
        <v>26.694785060358424</v>
      </c>
      <c r="AH70">
        <v>64.616924001595947</v>
      </c>
      <c r="AI70">
        <v>11.831319860881447</v>
      </c>
      <c r="AJ70">
        <v>0</v>
      </c>
      <c r="AK70">
        <v>21.869204497231962</v>
      </c>
      <c r="AL70">
        <v>46.687265060240954</v>
      </c>
      <c r="AM70">
        <v>4.4502488857413027</v>
      </c>
      <c r="AN70">
        <v>0</v>
      </c>
      <c r="AO70">
        <v>4.247064</v>
      </c>
      <c r="AP70">
        <v>4.976000828500414</v>
      </c>
      <c r="AQ70">
        <v>31.119012102819394</v>
      </c>
      <c r="AR70">
        <v>16.321452898550717</v>
      </c>
      <c r="AS70">
        <v>9.3762463273843046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1081.7331896961214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384.68</v>
      </c>
      <c r="L71">
        <v>8.9991869918699194</v>
      </c>
      <c r="M71">
        <v>61.33</v>
      </c>
      <c r="N71">
        <v>50.159999999999989</v>
      </c>
      <c r="O71">
        <v>70.859999999999985</v>
      </c>
      <c r="P71">
        <v>18.520000000000003</v>
      </c>
      <c r="Q71">
        <v>7.48</v>
      </c>
      <c r="R71">
        <v>14.43</v>
      </c>
      <c r="S71">
        <v>11.14</v>
      </c>
      <c r="T71">
        <v>0</v>
      </c>
      <c r="U71">
        <v>57.76</v>
      </c>
      <c r="V71">
        <v>3.82</v>
      </c>
      <c r="W71">
        <v>13.849999999999998</v>
      </c>
      <c r="X71">
        <v>58.484392039053695</v>
      </c>
      <c r="Y71">
        <v>0</v>
      </c>
      <c r="Z71">
        <v>0</v>
      </c>
      <c r="AA71">
        <v>17.806810126582281</v>
      </c>
      <c r="AB71">
        <v>16.68849743972261</v>
      </c>
      <c r="AC71">
        <v>12.273802661888714</v>
      </c>
      <c r="AD71">
        <v>0</v>
      </c>
      <c r="AE71">
        <v>13.922365497089039</v>
      </c>
      <c r="AF71">
        <v>11.831271416610527</v>
      </c>
      <c r="AG71">
        <v>26.694785060358424</v>
      </c>
      <c r="AH71">
        <v>64.616924001595947</v>
      </c>
      <c r="AI71">
        <v>8.0639157222618341</v>
      </c>
      <c r="AJ71">
        <v>0</v>
      </c>
      <c r="AK71">
        <v>21.869204497231962</v>
      </c>
      <c r="AL71">
        <v>46.687265060240954</v>
      </c>
      <c r="AM71">
        <v>4.4502488857413027</v>
      </c>
      <c r="AN71">
        <v>0</v>
      </c>
      <c r="AO71">
        <v>4.247064</v>
      </c>
      <c r="AP71">
        <v>4.976000828500414</v>
      </c>
      <c r="AQ71">
        <v>31.119012102819394</v>
      </c>
      <c r="AR71">
        <v>16.321452898550717</v>
      </c>
      <c r="AS71">
        <v>9.3762463273843046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1072.4584455575018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384.68</v>
      </c>
      <c r="L72">
        <v>8.9991869918699194</v>
      </c>
      <c r="M72">
        <v>61.33</v>
      </c>
      <c r="N72">
        <v>50.159999999999989</v>
      </c>
      <c r="O72">
        <v>70.859999999999985</v>
      </c>
      <c r="P72">
        <v>18.520000000000003</v>
      </c>
      <c r="Q72">
        <v>7.48</v>
      </c>
      <c r="R72">
        <v>14.43</v>
      </c>
      <c r="S72">
        <v>11.14</v>
      </c>
      <c r="T72">
        <v>0</v>
      </c>
      <c r="U72">
        <v>57.76</v>
      </c>
      <c r="V72">
        <v>3.82</v>
      </c>
      <c r="W72">
        <v>13.849999999999998</v>
      </c>
      <c r="X72">
        <v>58.484392039053695</v>
      </c>
      <c r="Y72">
        <v>0</v>
      </c>
      <c r="Z72">
        <v>0</v>
      </c>
      <c r="AA72">
        <v>17.806810126582281</v>
      </c>
      <c r="AB72">
        <v>16.68849743972261</v>
      </c>
      <c r="AC72">
        <v>12.273802661888714</v>
      </c>
      <c r="AD72">
        <v>0</v>
      </c>
      <c r="AE72">
        <v>13.922365497089039</v>
      </c>
      <c r="AF72">
        <v>11.831271416610527</v>
      </c>
      <c r="AG72">
        <v>26.694785060358424</v>
      </c>
      <c r="AH72">
        <v>64.616924001595947</v>
      </c>
      <c r="AI72">
        <v>8.0639157222618341</v>
      </c>
      <c r="AJ72">
        <v>0</v>
      </c>
      <c r="AK72">
        <v>21.869204497231962</v>
      </c>
      <c r="AL72">
        <v>46.687265060240954</v>
      </c>
      <c r="AM72">
        <v>4.4502488857413027</v>
      </c>
      <c r="AN72">
        <v>0</v>
      </c>
      <c r="AO72">
        <v>4.3480800000000004</v>
      </c>
      <c r="AP72">
        <v>4.976000828500414</v>
      </c>
      <c r="AQ72">
        <v>31.119012102819394</v>
      </c>
      <c r="AR72">
        <v>16.321452898550717</v>
      </c>
      <c r="AS72">
        <v>9.3762463273843046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1072.5594615575019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416.41999999999996</v>
      </c>
      <c r="L73">
        <v>8.93</v>
      </c>
      <c r="M73">
        <v>61.33</v>
      </c>
      <c r="N73">
        <v>50.159999999999989</v>
      </c>
      <c r="O73">
        <v>70.859999999999985</v>
      </c>
      <c r="P73">
        <v>18.520000000000003</v>
      </c>
      <c r="Q73">
        <v>7.48</v>
      </c>
      <c r="R73">
        <v>14.426131367292225</v>
      </c>
      <c r="S73">
        <v>11.15</v>
      </c>
      <c r="T73">
        <v>0</v>
      </c>
      <c r="U73">
        <v>57.76</v>
      </c>
      <c r="V73">
        <v>3.82</v>
      </c>
      <c r="W73">
        <v>13.849999999999998</v>
      </c>
      <c r="X73">
        <v>58.484392039053695</v>
      </c>
      <c r="Y73">
        <v>0</v>
      </c>
      <c r="Z73">
        <v>0</v>
      </c>
      <c r="AA73">
        <v>17.806810126582281</v>
      </c>
      <c r="AB73">
        <v>16.68849743972261</v>
      </c>
      <c r="AC73">
        <v>12.273802661888714</v>
      </c>
      <c r="AD73">
        <v>0</v>
      </c>
      <c r="AE73">
        <v>13.922365497089039</v>
      </c>
      <c r="AF73">
        <v>11.831271416610527</v>
      </c>
      <c r="AG73">
        <v>26.694785060358424</v>
      </c>
      <c r="AH73">
        <v>64.616924001595947</v>
      </c>
      <c r="AI73">
        <v>8.0639157222618341</v>
      </c>
      <c r="AJ73">
        <v>0</v>
      </c>
      <c r="AK73">
        <v>21.869204497231962</v>
      </c>
      <c r="AL73">
        <v>46.687265060240954</v>
      </c>
      <c r="AM73">
        <v>4.4502488857413027</v>
      </c>
      <c r="AN73">
        <v>0</v>
      </c>
      <c r="AO73">
        <v>3.9132720000000001</v>
      </c>
      <c r="AP73">
        <v>4.976000828500414</v>
      </c>
      <c r="AQ73">
        <v>41.49201613709252</v>
      </c>
      <c r="AR73">
        <v>16.321452898550717</v>
      </c>
      <c r="AS73">
        <v>9.3762463273843046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1114.1746019671973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411.61</v>
      </c>
      <c r="L74">
        <v>8.93</v>
      </c>
      <c r="M74">
        <v>61.33</v>
      </c>
      <c r="N74">
        <v>50.159999999999989</v>
      </c>
      <c r="O74">
        <v>70.859999999999985</v>
      </c>
      <c r="P74">
        <v>18.520000000000003</v>
      </c>
      <c r="Q74">
        <v>7.48</v>
      </c>
      <c r="R74">
        <v>14.426131367292225</v>
      </c>
      <c r="S74">
        <v>11.15</v>
      </c>
      <c r="T74">
        <v>0</v>
      </c>
      <c r="U74">
        <v>57.76</v>
      </c>
      <c r="V74">
        <v>3.82</v>
      </c>
      <c r="W74">
        <v>13.849999999999998</v>
      </c>
      <c r="X74">
        <v>58.484392039053695</v>
      </c>
      <c r="Y74">
        <v>0</v>
      </c>
      <c r="Z74">
        <v>0</v>
      </c>
      <c r="AA74">
        <v>17.806810126582281</v>
      </c>
      <c r="AB74">
        <v>16.68849743972261</v>
      </c>
      <c r="AC74">
        <v>12.273802661888714</v>
      </c>
      <c r="AD74">
        <v>0</v>
      </c>
      <c r="AE74">
        <v>13.922365497089039</v>
      </c>
      <c r="AF74">
        <v>17.746907124915793</v>
      </c>
      <c r="AG74">
        <v>26.694785060358424</v>
      </c>
      <c r="AH74">
        <v>64.616924001595947</v>
      </c>
      <c r="AI74">
        <v>8.0639157222618341</v>
      </c>
      <c r="AJ74">
        <v>0</v>
      </c>
      <c r="AK74">
        <v>21.869204497231962</v>
      </c>
      <c r="AL74">
        <v>46.687265060240954</v>
      </c>
      <c r="AM74">
        <v>4.4502488857413027</v>
      </c>
      <c r="AN74">
        <v>0</v>
      </c>
      <c r="AO74">
        <v>3.9132720000000001</v>
      </c>
      <c r="AP74">
        <v>4.976000828500414</v>
      </c>
      <c r="AQ74">
        <v>41.49201613709252</v>
      </c>
      <c r="AR74">
        <v>16.321452898550717</v>
      </c>
      <c r="AS74">
        <v>9.3762463273843046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1115.2802376755026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426.34750770422812</v>
      </c>
      <c r="L75">
        <v>8.3095611301822032</v>
      </c>
      <c r="M75">
        <v>61.33</v>
      </c>
      <c r="N75">
        <v>50.159999999999989</v>
      </c>
      <c r="O75">
        <v>70.859999999999985</v>
      </c>
      <c r="P75">
        <v>18.520000000000003</v>
      </c>
      <c r="Q75">
        <v>8.68</v>
      </c>
      <c r="R75">
        <v>17.905608141245711</v>
      </c>
      <c r="S75">
        <v>11.15</v>
      </c>
      <c r="T75">
        <v>0</v>
      </c>
      <c r="U75">
        <v>57.76</v>
      </c>
      <c r="V75">
        <v>3.82</v>
      </c>
      <c r="W75">
        <v>16.16</v>
      </c>
      <c r="X75">
        <v>58.484392039053695</v>
      </c>
      <c r="Y75">
        <v>0</v>
      </c>
      <c r="Z75">
        <v>0</v>
      </c>
      <c r="AA75">
        <v>17.806810126582281</v>
      </c>
      <c r="AB75">
        <v>16.68849743972261</v>
      </c>
      <c r="AC75">
        <v>12.273802661888714</v>
      </c>
      <c r="AD75">
        <v>0</v>
      </c>
      <c r="AE75">
        <v>14.089577207377213</v>
      </c>
      <c r="AF75">
        <v>17.746907124915793</v>
      </c>
      <c r="AG75">
        <v>26.694785060358424</v>
      </c>
      <c r="AH75">
        <v>64.616924001595947</v>
      </c>
      <c r="AI75">
        <v>8.0639157222618341</v>
      </c>
      <c r="AJ75">
        <v>0</v>
      </c>
      <c r="AK75">
        <v>21.869204497231962</v>
      </c>
      <c r="AL75">
        <v>46.687265060240954</v>
      </c>
      <c r="AM75">
        <v>4.4502488857413027</v>
      </c>
      <c r="AN75">
        <v>0</v>
      </c>
      <c r="AO75">
        <v>3.9747600000000007</v>
      </c>
      <c r="AP75">
        <v>4.976000828500414</v>
      </c>
      <c r="AQ75">
        <v>41.49201613709252</v>
      </c>
      <c r="AR75">
        <v>16.321452898550717</v>
      </c>
      <c r="AS75">
        <v>9.3762463273843046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1136.6154829941547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484.35501550099201</v>
      </c>
      <c r="L76">
        <v>8.61</v>
      </c>
      <c r="M76">
        <v>61.33</v>
      </c>
      <c r="N76">
        <v>50.159999999999989</v>
      </c>
      <c r="O76">
        <v>70.859999999999985</v>
      </c>
      <c r="P76">
        <v>18.520000000000003</v>
      </c>
      <c r="Q76">
        <v>8.68</v>
      </c>
      <c r="R76">
        <v>17.64</v>
      </c>
      <c r="S76">
        <v>11.15</v>
      </c>
      <c r="T76">
        <v>0</v>
      </c>
      <c r="U76">
        <v>57.76</v>
      </c>
      <c r="V76">
        <v>3.82</v>
      </c>
      <c r="W76">
        <v>16.16</v>
      </c>
      <c r="X76">
        <v>58.484392039053695</v>
      </c>
      <c r="Y76">
        <v>0</v>
      </c>
      <c r="Z76">
        <v>0</v>
      </c>
      <c r="AA76">
        <v>17.806810126582281</v>
      </c>
      <c r="AB76">
        <v>16.68849743972261</v>
      </c>
      <c r="AC76">
        <v>12.273802661888714</v>
      </c>
      <c r="AD76">
        <v>0</v>
      </c>
      <c r="AE76">
        <v>14.089577207377213</v>
      </c>
      <c r="AF76">
        <v>17.746907124915793</v>
      </c>
      <c r="AG76">
        <v>26.694785060358424</v>
      </c>
      <c r="AH76">
        <v>64.616924001595947</v>
      </c>
      <c r="AI76">
        <v>20.428321279632225</v>
      </c>
      <c r="AJ76">
        <v>0</v>
      </c>
      <c r="AK76">
        <v>21.869204497231962</v>
      </c>
      <c r="AL76">
        <v>46.687265060240954</v>
      </c>
      <c r="AM76">
        <v>4.4502488857413027</v>
      </c>
      <c r="AN76">
        <v>0</v>
      </c>
      <c r="AO76">
        <v>4.0713840000000001</v>
      </c>
      <c r="AP76">
        <v>4.976000828500414</v>
      </c>
      <c r="AQ76">
        <v>41.49201613709252</v>
      </c>
      <c r="AR76">
        <v>16.321452898550717</v>
      </c>
      <c r="AS76">
        <v>9.3762463273843046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1207.1188510768609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489.84</v>
      </c>
      <c r="L77">
        <v>8.9000000000000021</v>
      </c>
      <c r="M77">
        <v>61.33</v>
      </c>
      <c r="N77">
        <v>50.159999999999989</v>
      </c>
      <c r="O77">
        <v>70.859999999999985</v>
      </c>
      <c r="P77">
        <v>18.520000000000003</v>
      </c>
      <c r="Q77">
        <v>8.68</v>
      </c>
      <c r="R77">
        <v>17.64</v>
      </c>
      <c r="S77">
        <v>11.15</v>
      </c>
      <c r="T77">
        <v>0</v>
      </c>
      <c r="U77">
        <v>57.76</v>
      </c>
      <c r="V77">
        <v>3.82</v>
      </c>
      <c r="W77">
        <v>16.16</v>
      </c>
      <c r="X77">
        <v>58.484392039053695</v>
      </c>
      <c r="Y77">
        <v>0</v>
      </c>
      <c r="Z77">
        <v>0</v>
      </c>
      <c r="AA77">
        <v>17.806810126582281</v>
      </c>
      <c r="AB77">
        <v>16.68849743972261</v>
      </c>
      <c r="AC77">
        <v>12.273802661888714</v>
      </c>
      <c r="AD77">
        <v>0</v>
      </c>
      <c r="AE77">
        <v>14.089577207377213</v>
      </c>
      <c r="AF77">
        <v>23.662542833221053</v>
      </c>
      <c r="AG77">
        <v>26.694785060358424</v>
      </c>
      <c r="AH77">
        <v>64.616924001595947</v>
      </c>
      <c r="AI77">
        <v>20.428321279632225</v>
      </c>
      <c r="AJ77">
        <v>0</v>
      </c>
      <c r="AK77">
        <v>21.869204497231962</v>
      </c>
      <c r="AL77">
        <v>47.940614457831323</v>
      </c>
      <c r="AM77">
        <v>4.4502488857413027</v>
      </c>
      <c r="AN77">
        <v>0</v>
      </c>
      <c r="AO77">
        <v>4.3480800000000004</v>
      </c>
      <c r="AP77">
        <v>4.976000828500414</v>
      </c>
      <c r="AQ77">
        <v>41.49201613709252</v>
      </c>
      <c r="AR77">
        <v>16.321452898550717</v>
      </c>
      <c r="AS77">
        <v>10.227905375458016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1221.1911757298383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489.84</v>
      </c>
      <c r="L78">
        <v>8.93</v>
      </c>
      <c r="M78">
        <v>61.33</v>
      </c>
      <c r="N78">
        <v>50.159999999999989</v>
      </c>
      <c r="O78">
        <v>70.859999999999985</v>
      </c>
      <c r="P78">
        <v>18.520000000000003</v>
      </c>
      <c r="Q78">
        <v>8.68</v>
      </c>
      <c r="R78">
        <v>17.645607267297162</v>
      </c>
      <c r="S78">
        <v>11.15</v>
      </c>
      <c r="T78">
        <v>0</v>
      </c>
      <c r="U78">
        <v>57.76</v>
      </c>
      <c r="V78">
        <v>3.82</v>
      </c>
      <c r="W78">
        <v>16.16</v>
      </c>
      <c r="X78">
        <v>58.484392039053695</v>
      </c>
      <c r="Y78">
        <v>0</v>
      </c>
      <c r="Z78">
        <v>0</v>
      </c>
      <c r="AA78">
        <v>17.806810126582281</v>
      </c>
      <c r="AB78">
        <v>17.226076595434339</v>
      </c>
      <c r="AC78">
        <v>12.910369412586347</v>
      </c>
      <c r="AD78">
        <v>0</v>
      </c>
      <c r="AE78">
        <v>14.089577207377213</v>
      </c>
      <c r="AF78">
        <v>26.031344214802928</v>
      </c>
      <c r="AG78">
        <v>26.694785060358424</v>
      </c>
      <c r="AH78">
        <v>65.220068905157817</v>
      </c>
      <c r="AI78">
        <v>20.428321279632225</v>
      </c>
      <c r="AJ78">
        <v>0</v>
      </c>
      <c r="AK78">
        <v>21.869204497231962</v>
      </c>
      <c r="AL78">
        <v>47.940614457831323</v>
      </c>
      <c r="AM78">
        <v>6.6713784911920788</v>
      </c>
      <c r="AN78">
        <v>0</v>
      </c>
      <c r="AO78">
        <v>4.3480800000000004</v>
      </c>
      <c r="AP78">
        <v>5.3537025683512836</v>
      </c>
      <c r="AQ78">
        <v>41.49201613709252</v>
      </c>
      <c r="AR78">
        <v>16.321452898550717</v>
      </c>
      <c r="AS78">
        <v>10.227905375458016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1227.9717065339903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489.84</v>
      </c>
      <c r="L79">
        <v>8.93</v>
      </c>
      <c r="M79">
        <v>61.33</v>
      </c>
      <c r="N79">
        <v>50.159999999999989</v>
      </c>
      <c r="O79">
        <v>70.859999999999985</v>
      </c>
      <c r="P79">
        <v>18.520000000000003</v>
      </c>
      <c r="Q79">
        <v>8.68</v>
      </c>
      <c r="R79">
        <v>17.645607267297162</v>
      </c>
      <c r="S79">
        <v>11.15</v>
      </c>
      <c r="T79">
        <v>0</v>
      </c>
      <c r="U79">
        <v>57.76</v>
      </c>
      <c r="V79">
        <v>3.82</v>
      </c>
      <c r="W79">
        <v>16.16</v>
      </c>
      <c r="X79">
        <v>58.484392039053695</v>
      </c>
      <c r="Y79">
        <v>0</v>
      </c>
      <c r="Z79">
        <v>0</v>
      </c>
      <c r="AA79">
        <v>17.806810126582281</v>
      </c>
      <c r="AB79">
        <v>17.226076595434339</v>
      </c>
      <c r="AC79">
        <v>12.910369412586347</v>
      </c>
      <c r="AD79">
        <v>0</v>
      </c>
      <c r="AE79">
        <v>14.089577207377213</v>
      </c>
      <c r="AF79">
        <v>26.031344214802928</v>
      </c>
      <c r="AG79">
        <v>26.694785060358424</v>
      </c>
      <c r="AH79">
        <v>65.220068905157817</v>
      </c>
      <c r="AI79">
        <v>20.428321279632225</v>
      </c>
      <c r="AJ79">
        <v>0</v>
      </c>
      <c r="AK79">
        <v>21.869204497231962</v>
      </c>
      <c r="AL79">
        <v>47.940614457831323</v>
      </c>
      <c r="AM79">
        <v>6.6713784911920788</v>
      </c>
      <c r="AN79">
        <v>0</v>
      </c>
      <c r="AO79">
        <v>3.9132720000000001</v>
      </c>
      <c r="AP79">
        <v>5.3537025683512836</v>
      </c>
      <c r="AQ79">
        <v>41.49201613709252</v>
      </c>
      <c r="AR79">
        <v>16.321452898550717</v>
      </c>
      <c r="AS79">
        <v>10.227905375458016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1227.5368985339903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489.84</v>
      </c>
      <c r="L80">
        <v>8.93</v>
      </c>
      <c r="M80">
        <v>61.33</v>
      </c>
      <c r="N80">
        <v>50.159999999999989</v>
      </c>
      <c r="O80">
        <v>70.859999999999985</v>
      </c>
      <c r="P80">
        <v>18.520000000000003</v>
      </c>
      <c r="Q80">
        <v>8.68</v>
      </c>
      <c r="R80">
        <v>17.645607267297162</v>
      </c>
      <c r="S80">
        <v>11.15</v>
      </c>
      <c r="T80">
        <v>0</v>
      </c>
      <c r="U80">
        <v>57.76</v>
      </c>
      <c r="V80">
        <v>3.82</v>
      </c>
      <c r="W80">
        <v>16.16</v>
      </c>
      <c r="X80">
        <v>58.484392039053695</v>
      </c>
      <c r="Y80">
        <v>0</v>
      </c>
      <c r="Z80">
        <v>0</v>
      </c>
      <c r="AA80">
        <v>17.806810126582281</v>
      </c>
      <c r="AB80">
        <v>17.226076595434339</v>
      </c>
      <c r="AC80">
        <v>12.910369412586347</v>
      </c>
      <c r="AD80">
        <v>0</v>
      </c>
      <c r="AE80">
        <v>14.089577207377213</v>
      </c>
      <c r="AF80">
        <v>26.031344214802928</v>
      </c>
      <c r="AG80">
        <v>26.694785060358424</v>
      </c>
      <c r="AH80">
        <v>65.220068905157817</v>
      </c>
      <c r="AI80">
        <v>20.428321279632225</v>
      </c>
      <c r="AJ80">
        <v>0</v>
      </c>
      <c r="AK80">
        <v>21.869204497231962</v>
      </c>
      <c r="AL80">
        <v>47.940614457831323</v>
      </c>
      <c r="AM80">
        <v>6.6713784911920788</v>
      </c>
      <c r="AN80">
        <v>0</v>
      </c>
      <c r="AO80">
        <v>3.9132720000000001</v>
      </c>
      <c r="AP80">
        <v>5.3537025683512836</v>
      </c>
      <c r="AQ80">
        <v>41.49201613709252</v>
      </c>
      <c r="AR80">
        <v>16.321452898550717</v>
      </c>
      <c r="AS80">
        <v>10.227905375458016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1227.5368985339903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489.84</v>
      </c>
      <c r="L81">
        <v>8.93</v>
      </c>
      <c r="M81">
        <v>61.33</v>
      </c>
      <c r="N81">
        <v>50.159999999999989</v>
      </c>
      <c r="O81">
        <v>70.859999999999985</v>
      </c>
      <c r="P81">
        <v>18.520000000000003</v>
      </c>
      <c r="Q81">
        <v>8.68</v>
      </c>
      <c r="R81">
        <v>17.645607267297162</v>
      </c>
      <c r="S81">
        <v>11.15</v>
      </c>
      <c r="T81">
        <v>0</v>
      </c>
      <c r="U81">
        <v>57.76</v>
      </c>
      <c r="V81">
        <v>3.82</v>
      </c>
      <c r="W81">
        <v>16.16</v>
      </c>
      <c r="X81">
        <v>58.484392039053695</v>
      </c>
      <c r="Y81">
        <v>0</v>
      </c>
      <c r="Z81">
        <v>0</v>
      </c>
      <c r="AA81">
        <v>17.806810126582281</v>
      </c>
      <c r="AB81">
        <v>17.226076595434339</v>
      </c>
      <c r="AC81">
        <v>12.910369412586347</v>
      </c>
      <c r="AD81">
        <v>0</v>
      </c>
      <c r="AE81">
        <v>14.089577207377213</v>
      </c>
      <c r="AF81">
        <v>26.031344214802928</v>
      </c>
      <c r="AG81">
        <v>26.694785060358424</v>
      </c>
      <c r="AH81">
        <v>65.220068905157817</v>
      </c>
      <c r="AI81">
        <v>20.428321279632225</v>
      </c>
      <c r="AJ81">
        <v>0</v>
      </c>
      <c r="AK81">
        <v>21.869204497231962</v>
      </c>
      <c r="AL81">
        <v>47.940614457831323</v>
      </c>
      <c r="AM81">
        <v>4.4502488857413027</v>
      </c>
      <c r="AN81">
        <v>0</v>
      </c>
      <c r="AO81">
        <v>3.9747600000000007</v>
      </c>
      <c r="AP81">
        <v>5.3537025683512836</v>
      </c>
      <c r="AQ81">
        <v>41.49201613709252</v>
      </c>
      <c r="AR81">
        <v>16.321452898550717</v>
      </c>
      <c r="AS81">
        <v>10.227905375458016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1225.3772569285395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489.84</v>
      </c>
      <c r="L82">
        <v>8.93</v>
      </c>
      <c r="M82">
        <v>61.33</v>
      </c>
      <c r="N82">
        <v>50.159999999999989</v>
      </c>
      <c r="O82">
        <v>70.859999999999985</v>
      </c>
      <c r="P82">
        <v>18.520000000000003</v>
      </c>
      <c r="Q82">
        <v>8.68</v>
      </c>
      <c r="R82">
        <v>17.645607267297162</v>
      </c>
      <c r="S82">
        <v>11.15</v>
      </c>
      <c r="T82">
        <v>0</v>
      </c>
      <c r="U82">
        <v>57.76</v>
      </c>
      <c r="V82">
        <v>3.82</v>
      </c>
      <c r="W82">
        <v>16.16</v>
      </c>
      <c r="X82">
        <v>58.484392039053695</v>
      </c>
      <c r="Y82">
        <v>0</v>
      </c>
      <c r="Z82">
        <v>0</v>
      </c>
      <c r="AA82">
        <v>17.806810126582281</v>
      </c>
      <c r="AB82">
        <v>17.226076595434339</v>
      </c>
      <c r="AC82">
        <v>12.910369412586347</v>
      </c>
      <c r="AD82">
        <v>0</v>
      </c>
      <c r="AE82">
        <v>14.089577207377213</v>
      </c>
      <c r="AF82">
        <v>26.031344214802928</v>
      </c>
      <c r="AG82">
        <v>26.694785060358424</v>
      </c>
      <c r="AH82">
        <v>65.220068905157817</v>
      </c>
      <c r="AI82">
        <v>2.6892979912427233</v>
      </c>
      <c r="AJ82">
        <v>0</v>
      </c>
      <c r="AK82">
        <v>21.869204497231962</v>
      </c>
      <c r="AL82">
        <v>47.940614457831323</v>
      </c>
      <c r="AM82">
        <v>4.4502488857413027</v>
      </c>
      <c r="AN82">
        <v>0</v>
      </c>
      <c r="AO82">
        <v>4.0713840000000001</v>
      </c>
      <c r="AP82">
        <v>5.3537025683512836</v>
      </c>
      <c r="AQ82">
        <v>41.49201613709252</v>
      </c>
      <c r="AR82">
        <v>16.321452898550717</v>
      </c>
      <c r="AS82">
        <v>10.227905375458016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1207.73485764015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489.84</v>
      </c>
      <c r="L83">
        <v>8.93</v>
      </c>
      <c r="M83">
        <v>61.33</v>
      </c>
      <c r="N83">
        <v>50.159999999999989</v>
      </c>
      <c r="O83">
        <v>70.859999999999985</v>
      </c>
      <c r="P83">
        <v>18.520000000000003</v>
      </c>
      <c r="Q83">
        <v>8.68</v>
      </c>
      <c r="R83">
        <v>17.645607267297162</v>
      </c>
      <c r="S83">
        <v>11.15</v>
      </c>
      <c r="T83">
        <v>0</v>
      </c>
      <c r="U83">
        <v>57.76</v>
      </c>
      <c r="V83">
        <v>3.82</v>
      </c>
      <c r="W83">
        <v>16.16</v>
      </c>
      <c r="X83">
        <v>58.484392039053695</v>
      </c>
      <c r="Y83">
        <v>0</v>
      </c>
      <c r="Z83">
        <v>0</v>
      </c>
      <c r="AA83">
        <v>17.806810126582281</v>
      </c>
      <c r="AB83">
        <v>17.226076595434339</v>
      </c>
      <c r="AC83">
        <v>12.910369412586347</v>
      </c>
      <c r="AD83">
        <v>0</v>
      </c>
      <c r="AE83">
        <v>14.089577207377213</v>
      </c>
      <c r="AF83">
        <v>26.031344214802928</v>
      </c>
      <c r="AG83">
        <v>26.694785060358424</v>
      </c>
      <c r="AH83">
        <v>65.220068905157817</v>
      </c>
      <c r="AI83">
        <v>13.442511704747281</v>
      </c>
      <c r="AJ83">
        <v>0</v>
      </c>
      <c r="AK83">
        <v>21.869204497231962</v>
      </c>
      <c r="AL83">
        <v>47.940614457831323</v>
      </c>
      <c r="AM83">
        <v>4.4502488857413027</v>
      </c>
      <c r="AN83">
        <v>0</v>
      </c>
      <c r="AO83">
        <v>4.247064</v>
      </c>
      <c r="AP83">
        <v>5.3537025683512836</v>
      </c>
      <c r="AQ83">
        <v>41.49201613709252</v>
      </c>
      <c r="AR83">
        <v>16.321452898550717</v>
      </c>
      <c r="AS83">
        <v>11.367449172176366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1219.8032951503726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489.84</v>
      </c>
      <c r="L84">
        <v>8.93</v>
      </c>
      <c r="M84">
        <v>61.33</v>
      </c>
      <c r="N84">
        <v>50.159999999999989</v>
      </c>
      <c r="O84">
        <v>70.859999999999985</v>
      </c>
      <c r="P84">
        <v>18.520000000000003</v>
      </c>
      <c r="Q84">
        <v>8.68</v>
      </c>
      <c r="R84">
        <v>17.645607267297162</v>
      </c>
      <c r="S84">
        <v>11.15</v>
      </c>
      <c r="T84">
        <v>0</v>
      </c>
      <c r="U84">
        <v>57.76</v>
      </c>
      <c r="V84">
        <v>3.82</v>
      </c>
      <c r="W84">
        <v>16.16</v>
      </c>
      <c r="X84">
        <v>58.484392039053695</v>
      </c>
      <c r="Y84">
        <v>0</v>
      </c>
      <c r="Z84">
        <v>0</v>
      </c>
      <c r="AA84">
        <v>17.806810126582281</v>
      </c>
      <c r="AB84">
        <v>17.226076595434339</v>
      </c>
      <c r="AC84">
        <v>12.910369412586347</v>
      </c>
      <c r="AD84">
        <v>0</v>
      </c>
      <c r="AE84">
        <v>14.089577207377213</v>
      </c>
      <c r="AF84">
        <v>26.031344214802928</v>
      </c>
      <c r="AG84">
        <v>26.694785060358424</v>
      </c>
      <c r="AH84">
        <v>65.220068905157817</v>
      </c>
      <c r="AI84">
        <v>13.442511704747281</v>
      </c>
      <c r="AJ84">
        <v>0</v>
      </c>
      <c r="AK84">
        <v>21.869204497231962</v>
      </c>
      <c r="AL84">
        <v>47.940614457831323</v>
      </c>
      <c r="AM84">
        <v>4.4502488857413027</v>
      </c>
      <c r="AN84">
        <v>0</v>
      </c>
      <c r="AO84">
        <v>4.3480800000000004</v>
      </c>
      <c r="AP84">
        <v>5.3537025683512836</v>
      </c>
      <c r="AQ84">
        <v>41.49201613709252</v>
      </c>
      <c r="AR84">
        <v>16.321452898550717</v>
      </c>
      <c r="AS84">
        <v>11.367449172176366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1219.9043111503727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489.84</v>
      </c>
      <c r="L85">
        <v>8.93</v>
      </c>
      <c r="M85">
        <v>61.33</v>
      </c>
      <c r="N85">
        <v>50.159999999999989</v>
      </c>
      <c r="O85">
        <v>70.859999999999985</v>
      </c>
      <c r="P85">
        <v>18.520000000000003</v>
      </c>
      <c r="Q85">
        <v>8.68</v>
      </c>
      <c r="R85">
        <v>17.645607267297162</v>
      </c>
      <c r="S85">
        <v>11.15</v>
      </c>
      <c r="T85">
        <v>0</v>
      </c>
      <c r="U85">
        <v>57.76</v>
      </c>
      <c r="V85">
        <v>3.82</v>
      </c>
      <c r="W85">
        <v>16.16</v>
      </c>
      <c r="X85">
        <v>58.484392039053695</v>
      </c>
      <c r="Y85">
        <v>0</v>
      </c>
      <c r="Z85">
        <v>0</v>
      </c>
      <c r="AA85">
        <v>17.806810126582281</v>
      </c>
      <c r="AB85">
        <v>17.226076595434339</v>
      </c>
      <c r="AC85">
        <v>12.910369412586347</v>
      </c>
      <c r="AD85">
        <v>0</v>
      </c>
      <c r="AE85">
        <v>14.089577207377213</v>
      </c>
      <c r="AF85">
        <v>26.031344214802928</v>
      </c>
      <c r="AG85">
        <v>26.694785060358424</v>
      </c>
      <c r="AH85">
        <v>65.220068905157817</v>
      </c>
      <c r="AI85">
        <v>13.442511704747281</v>
      </c>
      <c r="AJ85">
        <v>0</v>
      </c>
      <c r="AK85">
        <v>21.869204497231962</v>
      </c>
      <c r="AL85">
        <v>47.940614457831323</v>
      </c>
      <c r="AM85">
        <v>5.6327207620244497</v>
      </c>
      <c r="AN85">
        <v>0</v>
      </c>
      <c r="AO85">
        <v>3.6673199999999997</v>
      </c>
      <c r="AP85">
        <v>5.3537025683512836</v>
      </c>
      <c r="AQ85">
        <v>41.49201613709252</v>
      </c>
      <c r="AR85">
        <v>16.321452898550717</v>
      </c>
      <c r="AS85">
        <v>11.367449172176366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1220.4060230266559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489.84</v>
      </c>
      <c r="L86">
        <v>8.93</v>
      </c>
      <c r="M86">
        <v>61.33</v>
      </c>
      <c r="N86">
        <v>50.159999999999989</v>
      </c>
      <c r="O86">
        <v>70.859999999999985</v>
      </c>
      <c r="P86">
        <v>18.520000000000003</v>
      </c>
      <c r="Q86">
        <v>8.68</v>
      </c>
      <c r="R86">
        <v>17.645607267297162</v>
      </c>
      <c r="S86">
        <v>11.15</v>
      </c>
      <c r="T86">
        <v>0</v>
      </c>
      <c r="U86">
        <v>57.76</v>
      </c>
      <c r="V86">
        <v>3.82</v>
      </c>
      <c r="W86">
        <v>16.16</v>
      </c>
      <c r="X86">
        <v>58.484392039053695</v>
      </c>
      <c r="Y86">
        <v>0</v>
      </c>
      <c r="Z86">
        <v>0</v>
      </c>
      <c r="AA86">
        <v>17.806810126582281</v>
      </c>
      <c r="AB86">
        <v>16.68849743972261</v>
      </c>
      <c r="AC86">
        <v>12.273802661888714</v>
      </c>
      <c r="AD86">
        <v>0</v>
      </c>
      <c r="AE86">
        <v>14.089577207377213</v>
      </c>
      <c r="AF86">
        <v>23.662542833221053</v>
      </c>
      <c r="AG86">
        <v>26.694785060358424</v>
      </c>
      <c r="AH86">
        <v>64.616924001595947</v>
      </c>
      <c r="AI86">
        <v>13.442511704747281</v>
      </c>
      <c r="AJ86">
        <v>0</v>
      </c>
      <c r="AK86">
        <v>21.869204497231962</v>
      </c>
      <c r="AL86">
        <v>47.940614457831323</v>
      </c>
      <c r="AM86">
        <v>5.6327207620244497</v>
      </c>
      <c r="AN86">
        <v>0</v>
      </c>
      <c r="AO86">
        <v>3.6673199999999997</v>
      </c>
      <c r="AP86">
        <v>4.976000828500414</v>
      </c>
      <c r="AQ86">
        <v>41.49201613709252</v>
      </c>
      <c r="AR86">
        <v>16.321452898550717</v>
      </c>
      <c r="AS86">
        <v>11.367449172176366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1215.8822290952519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489.84</v>
      </c>
      <c r="L87">
        <v>8.93</v>
      </c>
      <c r="M87">
        <v>61.33</v>
      </c>
      <c r="N87">
        <v>50.159999999999989</v>
      </c>
      <c r="O87">
        <v>70.859999999999985</v>
      </c>
      <c r="P87">
        <v>18.520000000000003</v>
      </c>
      <c r="Q87">
        <v>8.68</v>
      </c>
      <c r="R87">
        <v>8.7456074297188771</v>
      </c>
      <c r="S87">
        <v>11.15</v>
      </c>
      <c r="T87">
        <v>0</v>
      </c>
      <c r="U87">
        <v>57.76</v>
      </c>
      <c r="V87">
        <v>3.82</v>
      </c>
      <c r="W87">
        <v>16.16</v>
      </c>
      <c r="X87">
        <v>58.484392039053695</v>
      </c>
      <c r="Y87">
        <v>0</v>
      </c>
      <c r="Z87">
        <v>0</v>
      </c>
      <c r="AA87">
        <v>17.806810126582281</v>
      </c>
      <c r="AB87">
        <v>16.68849743972261</v>
      </c>
      <c r="AC87">
        <v>12.273802661888714</v>
      </c>
      <c r="AD87">
        <v>0</v>
      </c>
      <c r="AE87">
        <v>14.089577207377213</v>
      </c>
      <c r="AF87">
        <v>23.662542833221053</v>
      </c>
      <c r="AG87">
        <v>26.694785060358424</v>
      </c>
      <c r="AH87">
        <v>64.616924001595947</v>
      </c>
      <c r="AI87">
        <v>18.821107687232725</v>
      </c>
      <c r="AJ87">
        <v>0</v>
      </c>
      <c r="AK87">
        <v>21.869204497231962</v>
      </c>
      <c r="AL87">
        <v>47.940614457831323</v>
      </c>
      <c r="AM87">
        <v>5.6327207620244497</v>
      </c>
      <c r="AN87">
        <v>0</v>
      </c>
      <c r="AO87">
        <v>3.7244160000000006</v>
      </c>
      <c r="AP87">
        <v>4.976000828500414</v>
      </c>
      <c r="AQ87">
        <v>41.49201613709252</v>
      </c>
      <c r="AR87">
        <v>16.321452898550717</v>
      </c>
      <c r="AS87">
        <v>11.367449172176366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1212.4179212401593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489.84</v>
      </c>
      <c r="L88">
        <v>8.93</v>
      </c>
      <c r="M88">
        <v>61.33</v>
      </c>
      <c r="N88">
        <v>50.159999999999989</v>
      </c>
      <c r="O88">
        <v>70.859999999999985</v>
      </c>
      <c r="P88">
        <v>18.520000000000003</v>
      </c>
      <c r="Q88">
        <v>8.68</v>
      </c>
      <c r="R88">
        <v>8.7456074297188771</v>
      </c>
      <c r="S88">
        <v>11.15</v>
      </c>
      <c r="T88">
        <v>0</v>
      </c>
      <c r="U88">
        <v>57.76</v>
      </c>
      <c r="V88">
        <v>3.82</v>
      </c>
      <c r="W88">
        <v>16.16</v>
      </c>
      <c r="X88">
        <v>58.484392039053695</v>
      </c>
      <c r="Y88">
        <v>0</v>
      </c>
      <c r="Z88">
        <v>0</v>
      </c>
      <c r="AA88">
        <v>17.806810126582281</v>
      </c>
      <c r="AB88">
        <v>16.68849743972261</v>
      </c>
      <c r="AC88">
        <v>12.273802661888714</v>
      </c>
      <c r="AD88">
        <v>0</v>
      </c>
      <c r="AE88">
        <v>14.089577207377213</v>
      </c>
      <c r="AF88">
        <v>23.662542833221053</v>
      </c>
      <c r="AG88">
        <v>26.694785060358424</v>
      </c>
      <c r="AH88">
        <v>64.616924001595947</v>
      </c>
      <c r="AI88">
        <v>18.821107687232725</v>
      </c>
      <c r="AJ88">
        <v>0</v>
      </c>
      <c r="AK88">
        <v>21.869204497231962</v>
      </c>
      <c r="AL88">
        <v>47.940614457831323</v>
      </c>
      <c r="AM88">
        <v>5.6327207620244497</v>
      </c>
      <c r="AN88">
        <v>0</v>
      </c>
      <c r="AO88">
        <v>3.7244160000000006</v>
      </c>
      <c r="AP88">
        <v>4.976000828500414</v>
      </c>
      <c r="AQ88">
        <v>41.49201613709252</v>
      </c>
      <c r="AR88">
        <v>16.321452898550717</v>
      </c>
      <c r="AS88">
        <v>11.367449172176366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1212.4179212401593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489.84</v>
      </c>
      <c r="L89">
        <v>8.93</v>
      </c>
      <c r="M89">
        <v>61.33</v>
      </c>
      <c r="N89">
        <v>50.159999999999989</v>
      </c>
      <c r="O89">
        <v>70.859999999999985</v>
      </c>
      <c r="P89">
        <v>18.520000000000003</v>
      </c>
      <c r="Q89">
        <v>8.68</v>
      </c>
      <c r="R89">
        <v>8.7456074297188771</v>
      </c>
      <c r="S89">
        <v>11.15</v>
      </c>
      <c r="T89">
        <v>0</v>
      </c>
      <c r="U89">
        <v>57.76</v>
      </c>
      <c r="V89">
        <v>3.82</v>
      </c>
      <c r="W89">
        <v>16.16</v>
      </c>
      <c r="X89">
        <v>58.484392039053695</v>
      </c>
      <c r="Y89">
        <v>0</v>
      </c>
      <c r="Z89">
        <v>0</v>
      </c>
      <c r="AA89">
        <v>17.806810126582281</v>
      </c>
      <c r="AB89">
        <v>16.68849743972261</v>
      </c>
      <c r="AC89">
        <v>12.273802661888714</v>
      </c>
      <c r="AD89">
        <v>0</v>
      </c>
      <c r="AE89">
        <v>14.089577207377213</v>
      </c>
      <c r="AF89">
        <v>23.662542833221053</v>
      </c>
      <c r="AG89">
        <v>26.694785060358424</v>
      </c>
      <c r="AH89">
        <v>64.616924001595947</v>
      </c>
      <c r="AI89">
        <v>18.821107687232725</v>
      </c>
      <c r="AJ89">
        <v>0</v>
      </c>
      <c r="AK89">
        <v>21.869204497231962</v>
      </c>
      <c r="AL89">
        <v>47.940614457831323</v>
      </c>
      <c r="AM89">
        <v>5.6327207620244497</v>
      </c>
      <c r="AN89">
        <v>0</v>
      </c>
      <c r="AO89">
        <v>3.8473919999999997</v>
      </c>
      <c r="AP89">
        <v>4.976000828500414</v>
      </c>
      <c r="AQ89">
        <v>41.49201613709252</v>
      </c>
      <c r="AR89">
        <v>16.321452898550717</v>
      </c>
      <c r="AS89">
        <v>10.511791724815922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1211.6852397927989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489.84</v>
      </c>
      <c r="L90">
        <v>8.93</v>
      </c>
      <c r="M90">
        <v>61.33</v>
      </c>
      <c r="N90">
        <v>50.159999999999989</v>
      </c>
      <c r="O90">
        <v>70.859999999999985</v>
      </c>
      <c r="P90">
        <v>18.520000000000003</v>
      </c>
      <c r="Q90">
        <v>8.68</v>
      </c>
      <c r="R90">
        <v>8.7456074297188771</v>
      </c>
      <c r="S90">
        <v>11.15</v>
      </c>
      <c r="T90">
        <v>0</v>
      </c>
      <c r="U90">
        <v>57.76</v>
      </c>
      <c r="V90">
        <v>3.82</v>
      </c>
      <c r="W90">
        <v>16.16</v>
      </c>
      <c r="X90">
        <v>58.484392039053695</v>
      </c>
      <c r="Y90">
        <v>0</v>
      </c>
      <c r="Z90">
        <v>0</v>
      </c>
      <c r="AA90">
        <v>17.806810126582281</v>
      </c>
      <c r="AB90">
        <v>17.226076595434339</v>
      </c>
      <c r="AC90">
        <v>12.910369412586347</v>
      </c>
      <c r="AD90">
        <v>0</v>
      </c>
      <c r="AE90">
        <v>14.089577207377213</v>
      </c>
      <c r="AF90">
        <v>26.031344214802928</v>
      </c>
      <c r="AG90">
        <v>26.694785060358424</v>
      </c>
      <c r="AH90">
        <v>65.220068905157817</v>
      </c>
      <c r="AI90">
        <v>18.821107687232725</v>
      </c>
      <c r="AJ90">
        <v>0</v>
      </c>
      <c r="AK90">
        <v>21.869204497231962</v>
      </c>
      <c r="AL90">
        <v>47.940614457831323</v>
      </c>
      <c r="AM90">
        <v>5.6327207620244497</v>
      </c>
      <c r="AN90">
        <v>0</v>
      </c>
      <c r="AO90">
        <v>3.9132720000000001</v>
      </c>
      <c r="AP90">
        <v>5.3537025683512836</v>
      </c>
      <c r="AQ90">
        <v>41.49201613709252</v>
      </c>
      <c r="AR90">
        <v>16.321452898550717</v>
      </c>
      <c r="AS90">
        <v>10.511791724815922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1216.2749137242031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489.84</v>
      </c>
      <c r="L91">
        <v>8.93</v>
      </c>
      <c r="M91">
        <v>61.33</v>
      </c>
      <c r="N91">
        <v>50.159999999999989</v>
      </c>
      <c r="O91">
        <v>70.859999999999985</v>
      </c>
      <c r="P91">
        <v>18.520000000000003</v>
      </c>
      <c r="Q91">
        <v>7.37</v>
      </c>
      <c r="R91">
        <v>8.7456074297188771</v>
      </c>
      <c r="S91">
        <v>11.15</v>
      </c>
      <c r="T91">
        <v>0</v>
      </c>
      <c r="U91">
        <v>57.76</v>
      </c>
      <c r="V91">
        <v>3.97</v>
      </c>
      <c r="W91">
        <v>16.16</v>
      </c>
      <c r="X91">
        <v>58.484392039053695</v>
      </c>
      <c r="Y91">
        <v>0</v>
      </c>
      <c r="Z91">
        <v>0</v>
      </c>
      <c r="AA91">
        <v>17.806810126582281</v>
      </c>
      <c r="AB91">
        <v>17.226076595434339</v>
      </c>
      <c r="AC91">
        <v>12.910369412586347</v>
      </c>
      <c r="AD91">
        <v>0</v>
      </c>
      <c r="AE91">
        <v>14.089577207377213</v>
      </c>
      <c r="AF91">
        <v>26.031344214802928</v>
      </c>
      <c r="AG91">
        <v>26.694785060358424</v>
      </c>
      <c r="AH91">
        <v>65.220068905157817</v>
      </c>
      <c r="AI91">
        <v>11.831319860881447</v>
      </c>
      <c r="AJ91">
        <v>0</v>
      </c>
      <c r="AK91">
        <v>21.869204497231962</v>
      </c>
      <c r="AL91">
        <v>47.940614457831323</v>
      </c>
      <c r="AM91">
        <v>5.6327207620244497</v>
      </c>
      <c r="AN91">
        <v>0</v>
      </c>
      <c r="AO91">
        <v>4.2822000000000005</v>
      </c>
      <c r="AP91">
        <v>5.3537025683512836</v>
      </c>
      <c r="AQ91">
        <v>41.49201613709252</v>
      </c>
      <c r="AR91">
        <v>16.791419384057964</v>
      </c>
      <c r="AS91">
        <v>10.511791724815922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1208.9640203833592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489.84</v>
      </c>
      <c r="L92">
        <v>8.93</v>
      </c>
      <c r="M92">
        <v>61.33</v>
      </c>
      <c r="N92">
        <v>50.159999999999989</v>
      </c>
      <c r="O92">
        <v>70.859999999999985</v>
      </c>
      <c r="P92">
        <v>18.520000000000003</v>
      </c>
      <c r="Q92">
        <v>7.37</v>
      </c>
      <c r="R92">
        <v>8.7456074297188771</v>
      </c>
      <c r="S92">
        <v>11.15</v>
      </c>
      <c r="T92">
        <v>0</v>
      </c>
      <c r="U92">
        <v>57.76</v>
      </c>
      <c r="V92">
        <v>4.2699999999999996</v>
      </c>
      <c r="W92">
        <v>16.16</v>
      </c>
      <c r="X92">
        <v>58.484392039053695</v>
      </c>
      <c r="Y92">
        <v>0</v>
      </c>
      <c r="Z92">
        <v>0</v>
      </c>
      <c r="AA92">
        <v>17.806810126582281</v>
      </c>
      <c r="AB92">
        <v>17.226076595434339</v>
      </c>
      <c r="AC92">
        <v>12.910369412586347</v>
      </c>
      <c r="AD92">
        <v>0</v>
      </c>
      <c r="AE92">
        <v>14.089577207377213</v>
      </c>
      <c r="AF92">
        <v>26.031344214802928</v>
      </c>
      <c r="AG92">
        <v>26.694785060358424</v>
      </c>
      <c r="AH92">
        <v>65.220068905157817</v>
      </c>
      <c r="AI92">
        <v>11.831319860881447</v>
      </c>
      <c r="AJ92">
        <v>0</v>
      </c>
      <c r="AK92">
        <v>21.869204497231962</v>
      </c>
      <c r="AL92">
        <v>47.940614457831323</v>
      </c>
      <c r="AM92">
        <v>5.6327207620244497</v>
      </c>
      <c r="AN92">
        <v>0</v>
      </c>
      <c r="AO92">
        <v>4.2822000000000005</v>
      </c>
      <c r="AP92">
        <v>5.3537025683512836</v>
      </c>
      <c r="AQ92">
        <v>41.49201613709252</v>
      </c>
      <c r="AR92">
        <v>16.791419384057964</v>
      </c>
      <c r="AS92">
        <v>10.511791724815922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1209.2640203833591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489.84</v>
      </c>
      <c r="L93">
        <v>8.93</v>
      </c>
      <c r="M93">
        <v>61.33</v>
      </c>
      <c r="N93">
        <v>50.159999999999989</v>
      </c>
      <c r="O93">
        <v>70.859999999999985</v>
      </c>
      <c r="P93">
        <v>18.520000000000003</v>
      </c>
      <c r="Q93">
        <v>7.37</v>
      </c>
      <c r="R93">
        <v>8.7456074297188771</v>
      </c>
      <c r="S93">
        <v>11.15</v>
      </c>
      <c r="T93">
        <v>0</v>
      </c>
      <c r="U93">
        <v>57.76</v>
      </c>
      <c r="V93">
        <v>4.5600000000000005</v>
      </c>
      <c r="W93">
        <v>16.16</v>
      </c>
      <c r="X93">
        <v>58.484392039053695</v>
      </c>
      <c r="Y93">
        <v>0</v>
      </c>
      <c r="Z93">
        <v>0</v>
      </c>
      <c r="AA93">
        <v>17.806810126582281</v>
      </c>
      <c r="AB93">
        <v>17.226076595434339</v>
      </c>
      <c r="AC93">
        <v>12.910369412586347</v>
      </c>
      <c r="AD93">
        <v>0</v>
      </c>
      <c r="AE93">
        <v>14.089577207377213</v>
      </c>
      <c r="AF93">
        <v>26.031344214802928</v>
      </c>
      <c r="AG93">
        <v>26.694785060358424</v>
      </c>
      <c r="AH93">
        <v>65.220068905157817</v>
      </c>
      <c r="AI93">
        <v>13.442511704747281</v>
      </c>
      <c r="AJ93">
        <v>0</v>
      </c>
      <c r="AK93">
        <v>21.869204497231962</v>
      </c>
      <c r="AL93">
        <v>47.940614457831323</v>
      </c>
      <c r="AM93">
        <v>5.6327207620244497</v>
      </c>
      <c r="AN93">
        <v>0</v>
      </c>
      <c r="AO93">
        <v>4.3129440000000008</v>
      </c>
      <c r="AP93">
        <v>5.3537025683512836</v>
      </c>
      <c r="AQ93">
        <v>41.49201613709252</v>
      </c>
      <c r="AR93">
        <v>16.791419384057964</v>
      </c>
      <c r="AS93">
        <v>10.511791724815922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1211.1959562272248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489.84</v>
      </c>
      <c r="L94">
        <v>8.93</v>
      </c>
      <c r="M94">
        <v>61.33</v>
      </c>
      <c r="N94">
        <v>50.159999999999989</v>
      </c>
      <c r="O94">
        <v>70.859999999999985</v>
      </c>
      <c r="P94">
        <v>18.520000000000003</v>
      </c>
      <c r="Q94">
        <v>7.37</v>
      </c>
      <c r="R94">
        <v>8.7656062124248493</v>
      </c>
      <c r="S94">
        <v>11.15</v>
      </c>
      <c r="T94">
        <v>0</v>
      </c>
      <c r="U94">
        <v>57.76</v>
      </c>
      <c r="V94">
        <v>4.8600000000000003</v>
      </c>
      <c r="W94">
        <v>16.16</v>
      </c>
      <c r="X94">
        <v>58.484392039053695</v>
      </c>
      <c r="Y94">
        <v>0</v>
      </c>
      <c r="Z94">
        <v>0</v>
      </c>
      <c r="AA94">
        <v>17.806810126582281</v>
      </c>
      <c r="AB94">
        <v>16.68849743972261</v>
      </c>
      <c r="AC94">
        <v>12.273802661888714</v>
      </c>
      <c r="AD94">
        <v>0</v>
      </c>
      <c r="AE94">
        <v>14.089577207377213</v>
      </c>
      <c r="AF94">
        <v>23.662542833221053</v>
      </c>
      <c r="AG94">
        <v>26.694785060358424</v>
      </c>
      <c r="AH94">
        <v>64.616924001595947</v>
      </c>
      <c r="AI94">
        <v>13.442511704747281</v>
      </c>
      <c r="AJ94">
        <v>0</v>
      </c>
      <c r="AK94">
        <v>21.869204497231962</v>
      </c>
      <c r="AL94">
        <v>47.940614457831323</v>
      </c>
      <c r="AM94">
        <v>4.4502488857413027</v>
      </c>
      <c r="AN94">
        <v>0</v>
      </c>
      <c r="AO94">
        <v>4.3700399999999995</v>
      </c>
      <c r="AP94">
        <v>4.976000828500414</v>
      </c>
      <c r="AQ94">
        <v>41.49201613709252</v>
      </c>
      <c r="AR94">
        <v>16.791419384057964</v>
      </c>
      <c r="AS94">
        <v>10.511791724815922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1205.8667852022434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489.84</v>
      </c>
      <c r="L95">
        <v>8.93</v>
      </c>
      <c r="M95">
        <v>61.33</v>
      </c>
      <c r="N95">
        <v>50.159999999999989</v>
      </c>
      <c r="O95">
        <v>70.859999999999985</v>
      </c>
      <c r="P95">
        <v>18.520000000000003</v>
      </c>
      <c r="Q95">
        <v>7.37</v>
      </c>
      <c r="R95">
        <v>8.7656062124248493</v>
      </c>
      <c r="S95">
        <v>11.15</v>
      </c>
      <c r="T95">
        <v>0</v>
      </c>
      <c r="U95">
        <v>57.76</v>
      </c>
      <c r="V95">
        <v>4.93</v>
      </c>
      <c r="W95">
        <v>16.16</v>
      </c>
      <c r="X95">
        <v>58.484392039053695</v>
      </c>
      <c r="Y95">
        <v>0</v>
      </c>
      <c r="Z95">
        <v>0</v>
      </c>
      <c r="AA95">
        <v>17.806810126582281</v>
      </c>
      <c r="AB95">
        <v>16.68849743972261</v>
      </c>
      <c r="AC95">
        <v>12.273802661888714</v>
      </c>
      <c r="AD95">
        <v>0</v>
      </c>
      <c r="AE95">
        <v>14.089577207377213</v>
      </c>
      <c r="AF95">
        <v>23.662542833221053</v>
      </c>
      <c r="AG95">
        <v>26.694785060358424</v>
      </c>
      <c r="AH95">
        <v>64.616924001595947</v>
      </c>
      <c r="AI95">
        <v>13.442511704747281</v>
      </c>
      <c r="AJ95">
        <v>0</v>
      </c>
      <c r="AK95">
        <v>21.869204497231962</v>
      </c>
      <c r="AL95">
        <v>47.940614457831323</v>
      </c>
      <c r="AM95">
        <v>4.4502488857413027</v>
      </c>
      <c r="AN95">
        <v>0</v>
      </c>
      <c r="AO95">
        <v>4.4315280000000001</v>
      </c>
      <c r="AP95">
        <v>4.976000828500414</v>
      </c>
      <c r="AQ95">
        <v>41.49201613709252</v>
      </c>
      <c r="AR95">
        <v>16.791419384057964</v>
      </c>
      <c r="AS95">
        <v>10.511791724815922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1205.9982732022434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489.88254001126853</v>
      </c>
      <c r="L96">
        <v>8.93</v>
      </c>
      <c r="M96">
        <v>61.33</v>
      </c>
      <c r="N96">
        <v>50.159999999999989</v>
      </c>
      <c r="O96">
        <v>70.859999999999985</v>
      </c>
      <c r="P96">
        <v>18.520000000000003</v>
      </c>
      <c r="Q96">
        <v>7.37</v>
      </c>
      <c r="R96">
        <v>8.7656062124248493</v>
      </c>
      <c r="S96">
        <v>11.15</v>
      </c>
      <c r="T96">
        <v>0</v>
      </c>
      <c r="U96">
        <v>57.76</v>
      </c>
      <c r="V96">
        <v>4.93</v>
      </c>
      <c r="W96">
        <v>16.16</v>
      </c>
      <c r="X96">
        <v>58.484392039053695</v>
      </c>
      <c r="Y96">
        <v>0</v>
      </c>
      <c r="Z96">
        <v>0</v>
      </c>
      <c r="AA96">
        <v>17.806810126582281</v>
      </c>
      <c r="AB96">
        <v>16.68849743972261</v>
      </c>
      <c r="AC96">
        <v>12.273802661888714</v>
      </c>
      <c r="AD96">
        <v>0</v>
      </c>
      <c r="AE96">
        <v>14.089577207377213</v>
      </c>
      <c r="AF96">
        <v>23.662542833221053</v>
      </c>
      <c r="AG96">
        <v>26.694785060358424</v>
      </c>
      <c r="AH96">
        <v>64.616924001595947</v>
      </c>
      <c r="AI96">
        <v>13.442511704747281</v>
      </c>
      <c r="AJ96">
        <v>0</v>
      </c>
      <c r="AK96">
        <v>21.869204497231962</v>
      </c>
      <c r="AL96">
        <v>47.940614457831323</v>
      </c>
      <c r="AM96">
        <v>4.4502488857413027</v>
      </c>
      <c r="AN96">
        <v>0</v>
      </c>
      <c r="AO96">
        <v>4.6599120000000003</v>
      </c>
      <c r="AP96">
        <v>4.976000828500414</v>
      </c>
      <c r="AQ96">
        <v>41.49201613709252</v>
      </c>
      <c r="AR96">
        <v>16.791419384057964</v>
      </c>
      <c r="AS96">
        <v>10.511791724815922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1206.2691972135119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489.88254001126853</v>
      </c>
      <c r="L97">
        <v>8.93</v>
      </c>
      <c r="M97">
        <v>61.33</v>
      </c>
      <c r="N97">
        <v>50.159999999999989</v>
      </c>
      <c r="O97">
        <v>70.859999999999985</v>
      </c>
      <c r="P97">
        <v>18.520000000000003</v>
      </c>
      <c r="Q97">
        <v>7.37</v>
      </c>
      <c r="R97">
        <v>8.7656062124248493</v>
      </c>
      <c r="S97">
        <v>11.15</v>
      </c>
      <c r="T97">
        <v>0</v>
      </c>
      <c r="U97">
        <v>57.76</v>
      </c>
      <c r="V97">
        <v>4.93</v>
      </c>
      <c r="W97">
        <v>16.16</v>
      </c>
      <c r="X97">
        <v>58.484392039053695</v>
      </c>
      <c r="Y97">
        <v>0</v>
      </c>
      <c r="Z97">
        <v>0</v>
      </c>
      <c r="AA97">
        <v>17.806810126582281</v>
      </c>
      <c r="AB97">
        <v>16.68849743972261</v>
      </c>
      <c r="AC97">
        <v>12.273802661888714</v>
      </c>
      <c r="AD97">
        <v>0</v>
      </c>
      <c r="AE97">
        <v>14.089577207377213</v>
      </c>
      <c r="AF97">
        <v>23.662542833221053</v>
      </c>
      <c r="AG97">
        <v>26.694785060358424</v>
      </c>
      <c r="AH97">
        <v>64.616924001595947</v>
      </c>
      <c r="AI97">
        <v>8.0639157222618341</v>
      </c>
      <c r="AJ97">
        <v>0</v>
      </c>
      <c r="AK97">
        <v>21.869204497231962</v>
      </c>
      <c r="AL97">
        <v>47.940614457831323</v>
      </c>
      <c r="AM97">
        <v>4.4502488857413027</v>
      </c>
      <c r="AN97">
        <v>0</v>
      </c>
      <c r="AO97">
        <v>4.4315280000000001</v>
      </c>
      <c r="AP97">
        <v>4.976000828500414</v>
      </c>
      <c r="AQ97">
        <v>41.49201613709252</v>
      </c>
      <c r="AR97">
        <v>16.791419384057964</v>
      </c>
      <c r="AS97">
        <v>10.511791724815922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1200.6622172310265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489.88254001126853</v>
      </c>
      <c r="L98">
        <v>8.93</v>
      </c>
      <c r="M98">
        <v>61.33</v>
      </c>
      <c r="N98">
        <v>50.159999999999989</v>
      </c>
      <c r="O98">
        <v>70.859999999999985</v>
      </c>
      <c r="P98">
        <v>18.520000000000003</v>
      </c>
      <c r="Q98">
        <v>7.37</v>
      </c>
      <c r="R98">
        <v>8.7656062124248493</v>
      </c>
      <c r="S98">
        <v>11.15</v>
      </c>
      <c r="T98">
        <v>0</v>
      </c>
      <c r="U98">
        <v>57.76</v>
      </c>
      <c r="V98">
        <v>4.93</v>
      </c>
      <c r="W98">
        <v>16.16</v>
      </c>
      <c r="X98">
        <v>58.484392039053695</v>
      </c>
      <c r="Y98">
        <v>0</v>
      </c>
      <c r="Z98">
        <v>0</v>
      </c>
      <c r="AA98">
        <v>17.806810126582281</v>
      </c>
      <c r="AB98">
        <v>16.68849743972261</v>
      </c>
      <c r="AC98">
        <v>12.273802661888714</v>
      </c>
      <c r="AD98">
        <v>0</v>
      </c>
      <c r="AE98">
        <v>14.089577207377213</v>
      </c>
      <c r="AF98">
        <v>23.662542833221053</v>
      </c>
      <c r="AG98">
        <v>26.694785060358424</v>
      </c>
      <c r="AH98">
        <v>64.616924001595947</v>
      </c>
      <c r="AI98">
        <v>8.0639157222618341</v>
      </c>
      <c r="AJ98">
        <v>0</v>
      </c>
      <c r="AK98">
        <v>21.869204497231962</v>
      </c>
      <c r="AL98">
        <v>47.940614457831323</v>
      </c>
      <c r="AM98">
        <v>4.4502488857413027</v>
      </c>
      <c r="AN98">
        <v>0</v>
      </c>
      <c r="AO98">
        <v>4.4315280000000001</v>
      </c>
      <c r="AP98">
        <v>4.976000828500414</v>
      </c>
      <c r="AQ98">
        <v>41.49201613709252</v>
      </c>
      <c r="AR98">
        <v>16.791419384057964</v>
      </c>
      <c r="AS98">
        <v>10.511791724815922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1200.6622172310265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9.2241837382538101</v>
      </c>
      <c r="L99">
        <f t="shared" si="2"/>
        <v>0.16614765451018762</v>
      </c>
      <c r="M99">
        <f t="shared" si="2"/>
        <v>1.2581643506147029</v>
      </c>
      <c r="N99">
        <f t="shared" si="2"/>
        <v>1.2038399999999982</v>
      </c>
      <c r="O99">
        <f t="shared" si="2"/>
        <v>1.7006399999999973</v>
      </c>
      <c r="P99">
        <f t="shared" si="2"/>
        <v>0.43721451198806316</v>
      </c>
      <c r="Q99">
        <f t="shared" si="2"/>
        <v>0.16294499250913946</v>
      </c>
      <c r="R99">
        <f t="shared" si="2"/>
        <v>0.30294814446618862</v>
      </c>
      <c r="S99">
        <f t="shared" si="2"/>
        <v>0.22594793911337591</v>
      </c>
      <c r="T99">
        <f t="shared" si="2"/>
        <v>0</v>
      </c>
      <c r="U99">
        <f t="shared" si="2"/>
        <v>1.3862400000000032</v>
      </c>
      <c r="V99">
        <f t="shared" si="2"/>
        <v>8.7178037645912546E-2</v>
      </c>
      <c r="W99">
        <f t="shared" si="2"/>
        <v>0.31465957870517341</v>
      </c>
      <c r="X99">
        <f t="shared" si="2"/>
        <v>1.3086832667911956</v>
      </c>
      <c r="Y99">
        <f t="shared" si="2"/>
        <v>0</v>
      </c>
      <c r="Z99">
        <f t="shared" si="2"/>
        <v>8.7429022499999967E-2</v>
      </c>
      <c r="AA99">
        <f t="shared" si="2"/>
        <v>0.42736344303797552</v>
      </c>
      <c r="AB99">
        <f t="shared" si="2"/>
        <v>0.40213667602047742</v>
      </c>
      <c r="AC99">
        <f t="shared" si="2"/>
        <v>0.29648096413742187</v>
      </c>
      <c r="AD99">
        <f t="shared" si="2"/>
        <v>0.11134904653688239</v>
      </c>
      <c r="AE99">
        <f t="shared" si="2"/>
        <v>0.33514004219186605</v>
      </c>
      <c r="AF99">
        <f t="shared" si="2"/>
        <v>0.32802964132030632</v>
      </c>
      <c r="AG99">
        <f t="shared" si="2"/>
        <v>0.64067484144860243</v>
      </c>
      <c r="AH99">
        <f t="shared" si="2"/>
        <v>1.5526156107489901</v>
      </c>
      <c r="AI99">
        <f t="shared" si="2"/>
        <v>0.26521112856611528</v>
      </c>
      <c r="AJ99">
        <f t="shared" si="2"/>
        <v>0</v>
      </c>
      <c r="AK99">
        <f t="shared" si="2"/>
        <v>0.52486090793356721</v>
      </c>
      <c r="AL99">
        <f t="shared" si="2"/>
        <v>1.1949119819277112</v>
      </c>
      <c r="AM99">
        <f t="shared" si="2"/>
        <v>6.0806419077279926E-2</v>
      </c>
      <c r="AN99">
        <f t="shared" si="2"/>
        <v>0</v>
      </c>
      <c r="AO99">
        <f t="shared" si="2"/>
        <v>9.8523540000000048E-2</v>
      </c>
      <c r="AP99">
        <f t="shared" si="2"/>
        <v>0.1157622893537696</v>
      </c>
      <c r="AQ99">
        <f t="shared" si="2"/>
        <v>0.62785285392658241</v>
      </c>
      <c r="AR99">
        <f t="shared" si="2"/>
        <v>0.38940566508152091</v>
      </c>
      <c r="AS99">
        <f t="shared" si="2"/>
        <v>0.24755689343866602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25.484903181845478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157.82760685963819</v>
      </c>
      <c r="L3">
        <v>61.97</v>
      </c>
      <c r="M3">
        <v>0</v>
      </c>
      <c r="N3">
        <v>29.009999999999998</v>
      </c>
      <c r="O3">
        <v>48.699999999999996</v>
      </c>
      <c r="P3">
        <v>47.699999999999996</v>
      </c>
      <c r="Q3">
        <v>4.33</v>
      </c>
      <c r="R3">
        <v>8.422491124260354</v>
      </c>
      <c r="S3">
        <v>6.4500000000000011</v>
      </c>
      <c r="T3">
        <v>0</v>
      </c>
      <c r="U3">
        <v>271.98</v>
      </c>
      <c r="V3">
        <v>3.1</v>
      </c>
      <c r="W3">
        <v>7.8600000000000012</v>
      </c>
      <c r="X3">
        <v>36.049999999999997</v>
      </c>
      <c r="Y3">
        <v>0</v>
      </c>
      <c r="Z3">
        <v>3.1851599999999998</v>
      </c>
      <c r="AA3">
        <v>10.296551804969528</v>
      </c>
      <c r="AB3">
        <v>9.6527591955758076</v>
      </c>
      <c r="AC3">
        <v>7.0969922775877174</v>
      </c>
      <c r="AD3">
        <v>8.9681113406967548</v>
      </c>
      <c r="AE3">
        <v>8.0519945261780261</v>
      </c>
      <c r="AF3">
        <v>0</v>
      </c>
      <c r="AG3">
        <v>0</v>
      </c>
      <c r="AH3">
        <v>37.37005890398126</v>
      </c>
      <c r="AI3">
        <v>6.8414697031353482</v>
      </c>
      <c r="AJ3">
        <v>0</v>
      </c>
      <c r="AK3">
        <v>12.645218172690816</v>
      </c>
      <c r="AL3">
        <v>20.436055938037867</v>
      </c>
      <c r="AM3">
        <v>3.8587781980144147</v>
      </c>
      <c r="AN3">
        <v>0</v>
      </c>
      <c r="AO3">
        <v>2.5273000000000003</v>
      </c>
      <c r="AP3">
        <v>2.6589358707539361</v>
      </c>
      <c r="AQ3">
        <v>0</v>
      </c>
      <c r="AR3">
        <v>11.325213768115944</v>
      </c>
      <c r="AS3">
        <v>8.0176020256751652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836.33229970931109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157.82760685963819</v>
      </c>
      <c r="L4">
        <v>61.97</v>
      </c>
      <c r="M4">
        <v>0</v>
      </c>
      <c r="N4">
        <v>29.009999999999998</v>
      </c>
      <c r="O4">
        <v>48.699999999999996</v>
      </c>
      <c r="P4">
        <v>47.699999999999996</v>
      </c>
      <c r="Q4">
        <v>4.33</v>
      </c>
      <c r="R4">
        <v>8.422491124260354</v>
      </c>
      <c r="S4">
        <v>6.4500000000000011</v>
      </c>
      <c r="T4">
        <v>0</v>
      </c>
      <c r="U4">
        <v>271.98</v>
      </c>
      <c r="V4">
        <v>3.4599999999999995</v>
      </c>
      <c r="W4">
        <v>7.8600000000000012</v>
      </c>
      <c r="X4">
        <v>36.227459861179277</v>
      </c>
      <c r="Y4">
        <v>0</v>
      </c>
      <c r="Z4">
        <v>3.1851599999999998</v>
      </c>
      <c r="AA4">
        <v>10.296551804969528</v>
      </c>
      <c r="AB4">
        <v>9.6527591955758076</v>
      </c>
      <c r="AC4">
        <v>7.0969922775877174</v>
      </c>
      <c r="AD4">
        <v>8.9681113406967548</v>
      </c>
      <c r="AE4">
        <v>8.0519945261780261</v>
      </c>
      <c r="AF4">
        <v>0</v>
      </c>
      <c r="AG4">
        <v>0</v>
      </c>
      <c r="AH4">
        <v>37.37005890398126</v>
      </c>
      <c r="AI4">
        <v>6.8414697031353482</v>
      </c>
      <c r="AJ4">
        <v>0</v>
      </c>
      <c r="AK4">
        <v>12.645218172690816</v>
      </c>
      <c r="AL4">
        <v>20.436055938037867</v>
      </c>
      <c r="AM4">
        <v>3.8587781980144147</v>
      </c>
      <c r="AN4">
        <v>0</v>
      </c>
      <c r="AO4">
        <v>2.5273000000000003</v>
      </c>
      <c r="AP4">
        <v>2.6589358707539361</v>
      </c>
      <c r="AQ4">
        <v>0</v>
      </c>
      <c r="AR4">
        <v>11.325213768115944</v>
      </c>
      <c r="AS4">
        <v>8.0176020256751652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836.86975957049037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157.82760685963819</v>
      </c>
      <c r="L5">
        <v>61.97</v>
      </c>
      <c r="M5">
        <v>0</v>
      </c>
      <c r="N5">
        <v>29.009999999999998</v>
      </c>
      <c r="O5">
        <v>48.699999999999996</v>
      </c>
      <c r="P5">
        <v>47.699999999999996</v>
      </c>
      <c r="Q5">
        <v>4.33</v>
      </c>
      <c r="R5">
        <v>8.3299999999999983</v>
      </c>
      <c r="S5">
        <v>6.4500000000000011</v>
      </c>
      <c r="T5">
        <v>0</v>
      </c>
      <c r="U5">
        <v>271.98</v>
      </c>
      <c r="V5">
        <v>2.7125374531835207</v>
      </c>
      <c r="W5">
        <v>7.8600000000000012</v>
      </c>
      <c r="X5">
        <v>33.822539992489673</v>
      </c>
      <c r="Y5">
        <v>0</v>
      </c>
      <c r="Z5">
        <v>3.1851599999999998</v>
      </c>
      <c r="AA5">
        <v>10.296551804969528</v>
      </c>
      <c r="AB5">
        <v>9.6527591955758076</v>
      </c>
      <c r="AC5">
        <v>7.0969922775877174</v>
      </c>
      <c r="AD5">
        <v>8.9681113406967548</v>
      </c>
      <c r="AE5">
        <v>8.0519945261780261</v>
      </c>
      <c r="AF5">
        <v>0</v>
      </c>
      <c r="AG5">
        <v>0</v>
      </c>
      <c r="AH5">
        <v>37.37005890398126</v>
      </c>
      <c r="AI5">
        <v>6.8414697031353482</v>
      </c>
      <c r="AJ5">
        <v>0</v>
      </c>
      <c r="AK5">
        <v>12.645218172690816</v>
      </c>
      <c r="AL5">
        <v>20.436055938037867</v>
      </c>
      <c r="AM5">
        <v>3.8587781980144147</v>
      </c>
      <c r="AN5">
        <v>0</v>
      </c>
      <c r="AO5">
        <v>2.5273000000000003</v>
      </c>
      <c r="AP5">
        <v>2.6589358707539361</v>
      </c>
      <c r="AQ5">
        <v>0</v>
      </c>
      <c r="AR5">
        <v>11.325213768115944</v>
      </c>
      <c r="AS5">
        <v>8.0176020256751652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833.62488603072359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157.82760685963819</v>
      </c>
      <c r="L6">
        <v>61.97</v>
      </c>
      <c r="M6">
        <v>0</v>
      </c>
      <c r="N6">
        <v>29.009999999999998</v>
      </c>
      <c r="O6">
        <v>48.699999999999996</v>
      </c>
      <c r="P6">
        <v>47.699999999999996</v>
      </c>
      <c r="Q6">
        <v>4.33</v>
      </c>
      <c r="R6">
        <v>8.3299999999999983</v>
      </c>
      <c r="S6">
        <v>6.4500000000000011</v>
      </c>
      <c r="T6">
        <v>0</v>
      </c>
      <c r="U6">
        <v>271.98</v>
      </c>
      <c r="V6">
        <v>2.7125374531835207</v>
      </c>
      <c r="W6">
        <v>7.8600000000000012</v>
      </c>
      <c r="X6">
        <v>33.822539992489673</v>
      </c>
      <c r="Y6">
        <v>0</v>
      </c>
      <c r="Z6">
        <v>3.1851599999999998</v>
      </c>
      <c r="AA6">
        <v>10.296551804969528</v>
      </c>
      <c r="AB6">
        <v>9.6527591955758076</v>
      </c>
      <c r="AC6">
        <v>7.0969922775877174</v>
      </c>
      <c r="AD6">
        <v>8.9681113406967548</v>
      </c>
      <c r="AE6">
        <v>8.0519945261780261</v>
      </c>
      <c r="AF6">
        <v>0</v>
      </c>
      <c r="AG6">
        <v>0</v>
      </c>
      <c r="AH6">
        <v>37.37005890398126</v>
      </c>
      <c r="AI6">
        <v>6.8414697031353482</v>
      </c>
      <c r="AJ6">
        <v>0</v>
      </c>
      <c r="AK6">
        <v>12.645218172690816</v>
      </c>
      <c r="AL6">
        <v>20.436055938037867</v>
      </c>
      <c r="AM6">
        <v>3.8587781980144147</v>
      </c>
      <c r="AN6">
        <v>0</v>
      </c>
      <c r="AO6">
        <v>2.5273000000000003</v>
      </c>
      <c r="AP6">
        <v>2.6589358707539361</v>
      </c>
      <c r="AQ6">
        <v>0</v>
      </c>
      <c r="AR6">
        <v>8.630427536231883</v>
      </c>
      <c r="AS6">
        <v>8.0176020256751652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830.93009979883948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157.82760685963819</v>
      </c>
      <c r="L7">
        <v>61.97</v>
      </c>
      <c r="M7">
        <v>0</v>
      </c>
      <c r="N7">
        <v>29.009999999999998</v>
      </c>
      <c r="O7">
        <v>48.699999999999996</v>
      </c>
      <c r="P7">
        <v>47.699999999999996</v>
      </c>
      <c r="Q7">
        <v>4.33</v>
      </c>
      <c r="R7">
        <v>8.3299999999999983</v>
      </c>
      <c r="S7">
        <v>6.4500000000000011</v>
      </c>
      <c r="T7">
        <v>0</v>
      </c>
      <c r="U7">
        <v>271.98</v>
      </c>
      <c r="V7">
        <v>2.7125374531835207</v>
      </c>
      <c r="W7">
        <v>7.8600000000000012</v>
      </c>
      <c r="X7">
        <v>33.822539992489673</v>
      </c>
      <c r="Y7">
        <v>0</v>
      </c>
      <c r="Z7">
        <v>3.1851599999999998</v>
      </c>
      <c r="AA7">
        <v>10.296551804969528</v>
      </c>
      <c r="AB7">
        <v>9.6527591955758076</v>
      </c>
      <c r="AC7">
        <v>7.0969922775877174</v>
      </c>
      <c r="AD7">
        <v>8.9681113406967548</v>
      </c>
      <c r="AE7">
        <v>8.0519945261780261</v>
      </c>
      <c r="AF7">
        <v>0</v>
      </c>
      <c r="AG7">
        <v>0</v>
      </c>
      <c r="AH7">
        <v>37.37005890398126</v>
      </c>
      <c r="AI7">
        <v>7.7731426115986357</v>
      </c>
      <c r="AJ7">
        <v>0</v>
      </c>
      <c r="AK7">
        <v>12.645218172690816</v>
      </c>
      <c r="AL7">
        <v>20.436055938037867</v>
      </c>
      <c r="AM7">
        <v>3.8587781980144147</v>
      </c>
      <c r="AN7">
        <v>0</v>
      </c>
      <c r="AO7">
        <v>2.5273000000000003</v>
      </c>
      <c r="AP7">
        <v>2.3795825318972663</v>
      </c>
      <c r="AQ7">
        <v>0</v>
      </c>
      <c r="AR7">
        <v>8.3612028985507241</v>
      </c>
      <c r="AS7">
        <v>8.0176020256751652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831.31319473076496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157.82760685963819</v>
      </c>
      <c r="L8">
        <v>61.97</v>
      </c>
      <c r="M8">
        <v>0</v>
      </c>
      <c r="N8">
        <v>29.009999999999998</v>
      </c>
      <c r="O8">
        <v>48.699999999999996</v>
      </c>
      <c r="P8">
        <v>47.699999999999996</v>
      </c>
      <c r="Q8">
        <v>4.33</v>
      </c>
      <c r="R8">
        <v>8.3299999999999983</v>
      </c>
      <c r="S8">
        <v>6.4500000000000011</v>
      </c>
      <c r="T8">
        <v>0</v>
      </c>
      <c r="U8">
        <v>271.98</v>
      </c>
      <c r="V8">
        <v>2.7125374531835207</v>
      </c>
      <c r="W8">
        <v>7.8600000000000012</v>
      </c>
      <c r="X8">
        <v>33.822539992489673</v>
      </c>
      <c r="Y8">
        <v>0</v>
      </c>
      <c r="Z8">
        <v>3.1851599999999998</v>
      </c>
      <c r="AA8">
        <v>10.296551804969528</v>
      </c>
      <c r="AB8">
        <v>9.6527591955758076</v>
      </c>
      <c r="AC8">
        <v>7.0969922775877174</v>
      </c>
      <c r="AD8">
        <v>8.9681113406967548</v>
      </c>
      <c r="AE8">
        <v>8.0519945261780261</v>
      </c>
      <c r="AF8">
        <v>0</v>
      </c>
      <c r="AG8">
        <v>0</v>
      </c>
      <c r="AH8">
        <v>37.37005890398126</v>
      </c>
      <c r="AI8">
        <v>7.7731426115986357</v>
      </c>
      <c r="AJ8">
        <v>0</v>
      </c>
      <c r="AK8">
        <v>12.645218172690816</v>
      </c>
      <c r="AL8">
        <v>20.436055938037867</v>
      </c>
      <c r="AM8">
        <v>3.8587781980144147</v>
      </c>
      <c r="AN8">
        <v>0</v>
      </c>
      <c r="AO8">
        <v>2.5273000000000003</v>
      </c>
      <c r="AP8">
        <v>2.3795825318972663</v>
      </c>
      <c r="AQ8">
        <v>0</v>
      </c>
      <c r="AR8">
        <v>8.3612028985507241</v>
      </c>
      <c r="AS8">
        <v>8.0176020256751652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831.31319473076496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157.81759178441723</v>
      </c>
      <c r="L9">
        <v>61.97</v>
      </c>
      <c r="M9">
        <v>0</v>
      </c>
      <c r="N9">
        <v>29.009999999999998</v>
      </c>
      <c r="O9">
        <v>48.699999999999996</v>
      </c>
      <c r="P9">
        <v>47.699999999999996</v>
      </c>
      <c r="Q9">
        <v>4.33</v>
      </c>
      <c r="R9">
        <v>8.3299999999999983</v>
      </c>
      <c r="S9">
        <v>6.4500000000000011</v>
      </c>
      <c r="T9">
        <v>0</v>
      </c>
      <c r="U9">
        <v>271.98</v>
      </c>
      <c r="V9">
        <v>2.7125374531835207</v>
      </c>
      <c r="W9">
        <v>7.8600000000000012</v>
      </c>
      <c r="X9">
        <v>33.822539992489673</v>
      </c>
      <c r="Y9">
        <v>0</v>
      </c>
      <c r="Z9">
        <v>3.1851599999999998</v>
      </c>
      <c r="AA9">
        <v>10.296551804969528</v>
      </c>
      <c r="AB9">
        <v>9.6527591955758076</v>
      </c>
      <c r="AC9">
        <v>7.0969922775877174</v>
      </c>
      <c r="AD9">
        <v>8.9681113406967548</v>
      </c>
      <c r="AE9">
        <v>8.0519945261780261</v>
      </c>
      <c r="AF9">
        <v>0</v>
      </c>
      <c r="AG9">
        <v>0</v>
      </c>
      <c r="AH9">
        <v>37.37005890398126</v>
      </c>
      <c r="AI9">
        <v>7.7731426115986357</v>
      </c>
      <c r="AJ9">
        <v>0</v>
      </c>
      <c r="AK9">
        <v>12.645218172690816</v>
      </c>
      <c r="AL9">
        <v>20.436055938037867</v>
      </c>
      <c r="AM9">
        <v>3.8587781980144147</v>
      </c>
      <c r="AN9">
        <v>0</v>
      </c>
      <c r="AO9">
        <v>2.5273000000000003</v>
      </c>
      <c r="AP9">
        <v>2.3795825318972663</v>
      </c>
      <c r="AQ9">
        <v>0</v>
      </c>
      <c r="AR9">
        <v>8.3612028985507241</v>
      </c>
      <c r="AS9">
        <v>4.5996568875304016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827.88523451739923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157.81759178441723</v>
      </c>
      <c r="L10">
        <v>61.97</v>
      </c>
      <c r="M10">
        <v>0</v>
      </c>
      <c r="N10">
        <v>29.009999999999998</v>
      </c>
      <c r="O10">
        <v>48.699999999999996</v>
      </c>
      <c r="P10">
        <v>47.699999999999996</v>
      </c>
      <c r="Q10">
        <v>4.33</v>
      </c>
      <c r="R10">
        <v>8.3175082359988011</v>
      </c>
      <c r="S10">
        <v>6.4500000000000011</v>
      </c>
      <c r="T10">
        <v>0</v>
      </c>
      <c r="U10">
        <v>271.98</v>
      </c>
      <c r="V10">
        <v>2.7125374531835207</v>
      </c>
      <c r="W10">
        <v>7.8600000000000012</v>
      </c>
      <c r="X10">
        <v>33.822539992489673</v>
      </c>
      <c r="Y10">
        <v>0</v>
      </c>
      <c r="Z10">
        <v>3.1851599999999998</v>
      </c>
      <c r="AA10">
        <v>10.296551804969528</v>
      </c>
      <c r="AB10">
        <v>9.6527591955758076</v>
      </c>
      <c r="AC10">
        <v>7.0969922775877174</v>
      </c>
      <c r="AD10">
        <v>8.9681113406967548</v>
      </c>
      <c r="AE10">
        <v>8.0519945261780261</v>
      </c>
      <c r="AF10">
        <v>0</v>
      </c>
      <c r="AG10">
        <v>0</v>
      </c>
      <c r="AH10">
        <v>37.37005890398126</v>
      </c>
      <c r="AI10">
        <v>7.7731426115986357</v>
      </c>
      <c r="AJ10">
        <v>0</v>
      </c>
      <c r="AK10">
        <v>12.645218172690816</v>
      </c>
      <c r="AL10">
        <v>20.436055938037867</v>
      </c>
      <c r="AM10">
        <v>3.8587781980144147</v>
      </c>
      <c r="AN10">
        <v>0</v>
      </c>
      <c r="AO10">
        <v>2.5273000000000003</v>
      </c>
      <c r="AP10">
        <v>2.3795825318972663</v>
      </c>
      <c r="AQ10">
        <v>0</v>
      </c>
      <c r="AR10">
        <v>8.3612028985507241</v>
      </c>
      <c r="AS10">
        <v>4.5996568875304016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827.87274275339803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109.72</v>
      </c>
      <c r="L11">
        <v>51.93</v>
      </c>
      <c r="M11">
        <v>0</v>
      </c>
      <c r="N11">
        <v>29.009999999999998</v>
      </c>
      <c r="O11">
        <v>48.699999999999996</v>
      </c>
      <c r="P11">
        <v>47.699999999999996</v>
      </c>
      <c r="Q11">
        <v>4.33</v>
      </c>
      <c r="R11">
        <v>8.4725088862559268</v>
      </c>
      <c r="S11">
        <v>6.4500000000000011</v>
      </c>
      <c r="T11">
        <v>0</v>
      </c>
      <c r="U11">
        <v>271.98</v>
      </c>
      <c r="V11">
        <v>2.2000000000000002</v>
      </c>
      <c r="W11">
        <v>7.8600000000000012</v>
      </c>
      <c r="X11">
        <v>33.822539992489673</v>
      </c>
      <c r="Y11">
        <v>0</v>
      </c>
      <c r="Z11">
        <v>3.1851599999999998</v>
      </c>
      <c r="AA11">
        <v>10.296551804969528</v>
      </c>
      <c r="AB11">
        <v>9.6527591955758076</v>
      </c>
      <c r="AC11">
        <v>7.0969922775877174</v>
      </c>
      <c r="AD11">
        <v>8.9681113406967548</v>
      </c>
      <c r="AE11">
        <v>8.0519945261780261</v>
      </c>
      <c r="AF11">
        <v>0</v>
      </c>
      <c r="AG11">
        <v>0</v>
      </c>
      <c r="AH11">
        <v>37.37005890398126</v>
      </c>
      <c r="AI11">
        <v>6.8414697031353482</v>
      </c>
      <c r="AJ11">
        <v>0</v>
      </c>
      <c r="AK11">
        <v>12.645218172690816</v>
      </c>
      <c r="AL11">
        <v>20.436055938037867</v>
      </c>
      <c r="AM11">
        <v>3.8587781980144147</v>
      </c>
      <c r="AN11">
        <v>0</v>
      </c>
      <c r="AO11">
        <v>2.5273000000000003</v>
      </c>
      <c r="AP11">
        <v>2.3795825318972663</v>
      </c>
      <c r="AQ11">
        <v>0</v>
      </c>
      <c r="AR11">
        <v>8.3612028985507241</v>
      </c>
      <c r="AS11">
        <v>4.5996568875304016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768.44594125759147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86.55</v>
      </c>
      <c r="L12">
        <v>51.93</v>
      </c>
      <c r="M12">
        <v>0</v>
      </c>
      <c r="N12">
        <v>29.009999999999998</v>
      </c>
      <c r="O12">
        <v>48.699999999999996</v>
      </c>
      <c r="P12">
        <v>47.699999999999996</v>
      </c>
      <c r="Q12">
        <v>4.33</v>
      </c>
      <c r="R12">
        <v>8.4725088862559268</v>
      </c>
      <c r="S12">
        <v>6.4500000000000011</v>
      </c>
      <c r="T12">
        <v>0</v>
      </c>
      <c r="U12">
        <v>271.98</v>
      </c>
      <c r="V12">
        <v>2.2000000000000002</v>
      </c>
      <c r="W12">
        <v>7.8600000000000012</v>
      </c>
      <c r="X12">
        <v>33.822539992489673</v>
      </c>
      <c r="Y12">
        <v>0</v>
      </c>
      <c r="Z12">
        <v>3.1851599999999998</v>
      </c>
      <c r="AA12">
        <v>10.296551804969528</v>
      </c>
      <c r="AB12">
        <v>9.6527591955758076</v>
      </c>
      <c r="AC12">
        <v>7.0969922775877174</v>
      </c>
      <c r="AD12">
        <v>8.9681113406967548</v>
      </c>
      <c r="AE12">
        <v>8.0519945261780261</v>
      </c>
      <c r="AF12">
        <v>0</v>
      </c>
      <c r="AG12">
        <v>0</v>
      </c>
      <c r="AH12">
        <v>37.37005890398126</v>
      </c>
      <c r="AI12">
        <v>6.8414697031353482</v>
      </c>
      <c r="AJ12">
        <v>0</v>
      </c>
      <c r="AK12">
        <v>12.645218172690816</v>
      </c>
      <c r="AL12">
        <v>20.436055938037867</v>
      </c>
      <c r="AM12">
        <v>3.8587781980144147</v>
      </c>
      <c r="AN12">
        <v>0</v>
      </c>
      <c r="AO12">
        <v>2.5273000000000003</v>
      </c>
      <c r="AP12">
        <v>2.3795825318972663</v>
      </c>
      <c r="AQ12">
        <v>0</v>
      </c>
      <c r="AR12">
        <v>8.3612028985507241</v>
      </c>
      <c r="AS12">
        <v>4.5996568875304016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745.2759412575914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86.55</v>
      </c>
      <c r="L13">
        <v>51.93</v>
      </c>
      <c r="M13">
        <v>0</v>
      </c>
      <c r="N13">
        <v>29.009999999999998</v>
      </c>
      <c r="O13">
        <v>48.699999999999996</v>
      </c>
      <c r="P13">
        <v>47.699999999999996</v>
      </c>
      <c r="Q13">
        <v>4.3299999999999992</v>
      </c>
      <c r="R13">
        <v>8.4728000000000012</v>
      </c>
      <c r="S13">
        <v>6.447078804347826</v>
      </c>
      <c r="T13">
        <v>0</v>
      </c>
      <c r="U13">
        <v>271.98</v>
      </c>
      <c r="V13">
        <v>2.2000000000000002</v>
      </c>
      <c r="W13">
        <v>7.8600000000000012</v>
      </c>
      <c r="X13">
        <v>33.822539992489673</v>
      </c>
      <c r="Y13">
        <v>0</v>
      </c>
      <c r="Z13">
        <v>3.1851599999999998</v>
      </c>
      <c r="AA13">
        <v>10.296551804969528</v>
      </c>
      <c r="AB13">
        <v>9.6527591955758076</v>
      </c>
      <c r="AC13">
        <v>7.0969922775877174</v>
      </c>
      <c r="AD13">
        <v>8.9681113406967548</v>
      </c>
      <c r="AE13">
        <v>8.0519945261780261</v>
      </c>
      <c r="AF13">
        <v>0</v>
      </c>
      <c r="AG13">
        <v>0</v>
      </c>
      <c r="AH13">
        <v>37.37005890398126</v>
      </c>
      <c r="AI13">
        <v>6.8414697031353482</v>
      </c>
      <c r="AJ13">
        <v>0</v>
      </c>
      <c r="AK13">
        <v>12.645218172690816</v>
      </c>
      <c r="AL13">
        <v>20.436055938037867</v>
      </c>
      <c r="AM13">
        <v>3.8587781980144147</v>
      </c>
      <c r="AN13">
        <v>0</v>
      </c>
      <c r="AO13">
        <v>2.5273000000000003</v>
      </c>
      <c r="AP13">
        <v>2.3795825318972663</v>
      </c>
      <c r="AQ13">
        <v>0</v>
      </c>
      <c r="AR13">
        <v>8.3612028985507241</v>
      </c>
      <c r="AS13">
        <v>4.5996568875304016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745.27331117568326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129.83000000000004</v>
      </c>
      <c r="L14">
        <v>51.93</v>
      </c>
      <c r="M14">
        <v>0</v>
      </c>
      <c r="N14">
        <v>29.009999999999998</v>
      </c>
      <c r="O14">
        <v>48.699999999999996</v>
      </c>
      <c r="P14">
        <v>47.699999999999996</v>
      </c>
      <c r="Q14">
        <v>4.3299999999999992</v>
      </c>
      <c r="R14">
        <v>8.4728000000000012</v>
      </c>
      <c r="S14">
        <v>6.447078804347826</v>
      </c>
      <c r="T14">
        <v>0</v>
      </c>
      <c r="U14">
        <v>271.98</v>
      </c>
      <c r="V14">
        <v>2.29</v>
      </c>
      <c r="W14">
        <v>7.8600000000000012</v>
      </c>
      <c r="X14">
        <v>33.822539992489673</v>
      </c>
      <c r="Y14">
        <v>0</v>
      </c>
      <c r="Z14">
        <v>3.1851599999999998</v>
      </c>
      <c r="AA14">
        <v>10.296551804969528</v>
      </c>
      <c r="AB14">
        <v>9.6527591955758076</v>
      </c>
      <c r="AC14">
        <v>7.0969922775877174</v>
      </c>
      <c r="AD14">
        <v>8.9681113406967548</v>
      </c>
      <c r="AE14">
        <v>8.0519945261780261</v>
      </c>
      <c r="AF14">
        <v>0</v>
      </c>
      <c r="AG14">
        <v>0</v>
      </c>
      <c r="AH14">
        <v>37.37005890398126</v>
      </c>
      <c r="AI14">
        <v>6.8414697031353482</v>
      </c>
      <c r="AJ14">
        <v>0</v>
      </c>
      <c r="AK14">
        <v>12.645218172690816</v>
      </c>
      <c r="AL14">
        <v>20.436055938037867</v>
      </c>
      <c r="AM14">
        <v>3.8587781980144147</v>
      </c>
      <c r="AN14">
        <v>0</v>
      </c>
      <c r="AO14">
        <v>2.5273000000000003</v>
      </c>
      <c r="AP14">
        <v>2.3795825318972663</v>
      </c>
      <c r="AQ14">
        <v>0</v>
      </c>
      <c r="AR14">
        <v>8.3612028985507241</v>
      </c>
      <c r="AS14">
        <v>4.5996568875304016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788.64331117568315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129.83000000000001</v>
      </c>
      <c r="L15">
        <v>51.93</v>
      </c>
      <c r="M15">
        <v>0</v>
      </c>
      <c r="N15">
        <v>29.009999999999998</v>
      </c>
      <c r="O15">
        <v>48.699999999999996</v>
      </c>
      <c r="P15">
        <v>47.699999999999996</v>
      </c>
      <c r="Q15">
        <v>4.3299999999999992</v>
      </c>
      <c r="R15">
        <v>8.4728000000000012</v>
      </c>
      <c r="S15">
        <v>6.447078804347826</v>
      </c>
      <c r="T15">
        <v>0</v>
      </c>
      <c r="U15">
        <v>271.98</v>
      </c>
      <c r="V15">
        <v>2.29</v>
      </c>
      <c r="W15">
        <v>8</v>
      </c>
      <c r="X15">
        <v>33.822539992489673</v>
      </c>
      <c r="Y15">
        <v>0</v>
      </c>
      <c r="Z15">
        <v>4.7777399999999997</v>
      </c>
      <c r="AA15">
        <v>10.296551804969528</v>
      </c>
      <c r="AB15">
        <v>9.6527591955758076</v>
      </c>
      <c r="AC15">
        <v>7.0969922775877174</v>
      </c>
      <c r="AD15">
        <v>8.9681113406967548</v>
      </c>
      <c r="AE15">
        <v>8.0519945261780261</v>
      </c>
      <c r="AF15">
        <v>0</v>
      </c>
      <c r="AG15">
        <v>0</v>
      </c>
      <c r="AH15">
        <v>37.37005890398126</v>
      </c>
      <c r="AI15">
        <v>6.8414697031353482</v>
      </c>
      <c r="AJ15">
        <v>0</v>
      </c>
      <c r="AK15">
        <v>12.645218172690816</v>
      </c>
      <c r="AL15">
        <v>19.013887263339075</v>
      </c>
      <c r="AM15">
        <v>3.8587781980144147</v>
      </c>
      <c r="AN15">
        <v>0</v>
      </c>
      <c r="AO15">
        <v>2.5273000000000003</v>
      </c>
      <c r="AP15">
        <v>2.3795825318972663</v>
      </c>
      <c r="AQ15">
        <v>0</v>
      </c>
      <c r="AR15">
        <v>8.3612028985507241</v>
      </c>
      <c r="AS15">
        <v>4.5996568875304016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788.95372250098444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157.88999999999999</v>
      </c>
      <c r="L16">
        <v>61.97</v>
      </c>
      <c r="M16">
        <v>0</v>
      </c>
      <c r="N16">
        <v>29.009999999999998</v>
      </c>
      <c r="O16">
        <v>48.699999999999996</v>
      </c>
      <c r="P16">
        <v>47.699999999999996</v>
      </c>
      <c r="Q16">
        <v>4.3299999999999992</v>
      </c>
      <c r="R16">
        <v>8.3172331227136684</v>
      </c>
      <c r="S16">
        <v>6.447078804347826</v>
      </c>
      <c r="T16">
        <v>0</v>
      </c>
      <c r="U16">
        <v>271.98</v>
      </c>
      <c r="V16">
        <v>2.29</v>
      </c>
      <c r="W16">
        <v>8.0025388765471277</v>
      </c>
      <c r="X16">
        <v>33.822539992489673</v>
      </c>
      <c r="Y16">
        <v>0</v>
      </c>
      <c r="Z16">
        <v>4.7777399999999997</v>
      </c>
      <c r="AA16">
        <v>10.296551804969528</v>
      </c>
      <c r="AB16">
        <v>9.6527591955758076</v>
      </c>
      <c r="AC16">
        <v>7.0969922775877174</v>
      </c>
      <c r="AD16">
        <v>8.9681113406967548</v>
      </c>
      <c r="AE16">
        <v>8.0519945261780261</v>
      </c>
      <c r="AF16">
        <v>0</v>
      </c>
      <c r="AG16">
        <v>0</v>
      </c>
      <c r="AH16">
        <v>37.37005890398126</v>
      </c>
      <c r="AI16">
        <v>6.8414697031353482</v>
      </c>
      <c r="AJ16">
        <v>0</v>
      </c>
      <c r="AK16">
        <v>12.645218172690816</v>
      </c>
      <c r="AL16">
        <v>19.013887263339075</v>
      </c>
      <c r="AM16">
        <v>3.2880487280086901</v>
      </c>
      <c r="AN16">
        <v>0</v>
      </c>
      <c r="AO16">
        <v>2.5273000000000003</v>
      </c>
      <c r="AP16">
        <v>2.3795825318972663</v>
      </c>
      <c r="AQ16">
        <v>0</v>
      </c>
      <c r="AR16">
        <v>11.325213768115944</v>
      </c>
      <c r="AS16">
        <v>4.5996568875304016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829.29397589980454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108.43771271883568</v>
      </c>
      <c r="L17">
        <v>61.97</v>
      </c>
      <c r="M17">
        <v>0</v>
      </c>
      <c r="N17">
        <v>29.009999999999998</v>
      </c>
      <c r="O17">
        <v>48.699999999999996</v>
      </c>
      <c r="P17">
        <v>47.699999999999996</v>
      </c>
      <c r="Q17">
        <v>4.3299999999999992</v>
      </c>
      <c r="R17">
        <v>8.4728000000000012</v>
      </c>
      <c r="S17">
        <v>6.447078804347826</v>
      </c>
      <c r="T17">
        <v>0</v>
      </c>
      <c r="U17">
        <v>271.98</v>
      </c>
      <c r="V17">
        <v>2.29</v>
      </c>
      <c r="W17">
        <v>8.0025388765471277</v>
      </c>
      <c r="X17">
        <v>33.822539992489673</v>
      </c>
      <c r="Y17">
        <v>0</v>
      </c>
      <c r="Z17">
        <v>4.7777399999999997</v>
      </c>
      <c r="AA17">
        <v>10.296551804969528</v>
      </c>
      <c r="AB17">
        <v>9.6527591955758076</v>
      </c>
      <c r="AC17">
        <v>7.0969922775877174</v>
      </c>
      <c r="AD17">
        <v>8.9681113406967548</v>
      </c>
      <c r="AE17">
        <v>8.0519945261780261</v>
      </c>
      <c r="AF17">
        <v>0</v>
      </c>
      <c r="AG17">
        <v>0</v>
      </c>
      <c r="AH17">
        <v>37.37005890398126</v>
      </c>
      <c r="AI17">
        <v>4.6629653961853901</v>
      </c>
      <c r="AJ17">
        <v>0</v>
      </c>
      <c r="AK17">
        <v>12.645218172690816</v>
      </c>
      <c r="AL17">
        <v>19.013887263339075</v>
      </c>
      <c r="AM17">
        <v>0</v>
      </c>
      <c r="AN17">
        <v>0</v>
      </c>
      <c r="AO17">
        <v>2.5273000000000003</v>
      </c>
      <c r="AP17">
        <v>2.3795825318972663</v>
      </c>
      <c r="AQ17">
        <v>0</v>
      </c>
      <c r="AR17">
        <v>11.325213768115944</v>
      </c>
      <c r="AS17">
        <v>8.0176020256751652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777.94864759911275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107.71000000000001</v>
      </c>
      <c r="L18">
        <v>61.97</v>
      </c>
      <c r="M18">
        <v>0</v>
      </c>
      <c r="N18">
        <v>29.009999999999998</v>
      </c>
      <c r="O18">
        <v>48.699999999999996</v>
      </c>
      <c r="P18">
        <v>47.699999999999996</v>
      </c>
      <c r="Q18">
        <v>4.3299999999999992</v>
      </c>
      <c r="R18">
        <v>8.4728000000000012</v>
      </c>
      <c r="S18">
        <v>6.447078804347826</v>
      </c>
      <c r="T18">
        <v>0</v>
      </c>
      <c r="U18">
        <v>271.98</v>
      </c>
      <c r="V18">
        <v>2.29</v>
      </c>
      <c r="W18">
        <v>8.0025388765471277</v>
      </c>
      <c r="X18">
        <v>33.822539992489673</v>
      </c>
      <c r="Y18">
        <v>0</v>
      </c>
      <c r="Z18">
        <v>4.7777399999999997</v>
      </c>
      <c r="AA18">
        <v>10.296551804969528</v>
      </c>
      <c r="AB18">
        <v>9.6527591955758076</v>
      </c>
      <c r="AC18">
        <v>7.0969922775877174</v>
      </c>
      <c r="AD18">
        <v>8.9681113406967548</v>
      </c>
      <c r="AE18">
        <v>8.0519945261780261</v>
      </c>
      <c r="AF18">
        <v>0</v>
      </c>
      <c r="AG18">
        <v>0</v>
      </c>
      <c r="AH18">
        <v>37.37005890398126</v>
      </c>
      <c r="AI18">
        <v>6.8414697031353482</v>
      </c>
      <c r="AJ18">
        <v>0</v>
      </c>
      <c r="AK18">
        <v>12.645218172690816</v>
      </c>
      <c r="AL18">
        <v>19.013887263339075</v>
      </c>
      <c r="AM18">
        <v>0</v>
      </c>
      <c r="AN18">
        <v>0</v>
      </c>
      <c r="AO18">
        <v>2.5273000000000003</v>
      </c>
      <c r="AP18">
        <v>2.3795825318972663</v>
      </c>
      <c r="AQ18">
        <v>0</v>
      </c>
      <c r="AR18">
        <v>9.1663369565217394</v>
      </c>
      <c r="AS18">
        <v>8.0176020256751652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777.24056237563275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117.3272944865912</v>
      </c>
      <c r="L19">
        <v>61.97</v>
      </c>
      <c r="M19">
        <v>0</v>
      </c>
      <c r="N19">
        <v>29.009999999999998</v>
      </c>
      <c r="O19">
        <v>48.699999999999996</v>
      </c>
      <c r="P19">
        <v>47.699999999999996</v>
      </c>
      <c r="Q19">
        <v>4.3299999999999992</v>
      </c>
      <c r="R19">
        <v>8.4728000000000012</v>
      </c>
      <c r="S19">
        <v>6.447078804347826</v>
      </c>
      <c r="T19">
        <v>0</v>
      </c>
      <c r="U19">
        <v>271.98</v>
      </c>
      <c r="V19">
        <v>2.29</v>
      </c>
      <c r="W19">
        <v>8.0025388765471277</v>
      </c>
      <c r="X19">
        <v>33.822539992489673</v>
      </c>
      <c r="Y19">
        <v>0</v>
      </c>
      <c r="Z19">
        <v>4.7777399999999997</v>
      </c>
      <c r="AA19">
        <v>10.296551804969528</v>
      </c>
      <c r="AB19">
        <v>9.6527591955758076</v>
      </c>
      <c r="AC19">
        <v>7.0969922775877174</v>
      </c>
      <c r="AD19">
        <v>8.9681113406967548</v>
      </c>
      <c r="AE19">
        <v>8.0519945261780261</v>
      </c>
      <c r="AF19">
        <v>0</v>
      </c>
      <c r="AG19">
        <v>0</v>
      </c>
      <c r="AH19">
        <v>37.37005890398126</v>
      </c>
      <c r="AI19">
        <v>6.8414697031353482</v>
      </c>
      <c r="AJ19">
        <v>0</v>
      </c>
      <c r="AK19">
        <v>12.645218172690816</v>
      </c>
      <c r="AL19">
        <v>19.013887263339075</v>
      </c>
      <c r="AM19">
        <v>0</v>
      </c>
      <c r="AN19">
        <v>0</v>
      </c>
      <c r="AO19">
        <v>2.5273000000000003</v>
      </c>
      <c r="AP19">
        <v>2.8773393902236957</v>
      </c>
      <c r="AQ19">
        <v>0</v>
      </c>
      <c r="AR19">
        <v>8.3612028985507241</v>
      </c>
      <c r="AS19">
        <v>8.0176020256751652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786.55047966257928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157.89000000000001</v>
      </c>
      <c r="L20">
        <v>61.97</v>
      </c>
      <c r="M20">
        <v>0</v>
      </c>
      <c r="N20">
        <v>29.009999999999998</v>
      </c>
      <c r="O20">
        <v>48.699999999999996</v>
      </c>
      <c r="P20">
        <v>47.699999999999996</v>
      </c>
      <c r="Q20">
        <v>4.3299999999999992</v>
      </c>
      <c r="R20">
        <v>8.3172331227136684</v>
      </c>
      <c r="S20">
        <v>6.447078804347826</v>
      </c>
      <c r="T20">
        <v>0</v>
      </c>
      <c r="U20">
        <v>271.98</v>
      </c>
      <c r="V20">
        <v>2.29</v>
      </c>
      <c r="W20">
        <v>8.0025388765471277</v>
      </c>
      <c r="X20">
        <v>33.822539992489673</v>
      </c>
      <c r="Y20">
        <v>0</v>
      </c>
      <c r="Z20">
        <v>4.7777399999999997</v>
      </c>
      <c r="AA20">
        <v>10.296551804969528</v>
      </c>
      <c r="AB20">
        <v>9.6527591955758076</v>
      </c>
      <c r="AC20">
        <v>7.0969922775877174</v>
      </c>
      <c r="AD20">
        <v>8.9681113406967548</v>
      </c>
      <c r="AE20">
        <v>8.0519945261780261</v>
      </c>
      <c r="AF20">
        <v>0</v>
      </c>
      <c r="AG20">
        <v>0</v>
      </c>
      <c r="AH20">
        <v>37.37005890398126</v>
      </c>
      <c r="AI20">
        <v>6.8414697031353482</v>
      </c>
      <c r="AJ20">
        <v>0</v>
      </c>
      <c r="AK20">
        <v>12.645218172690816</v>
      </c>
      <c r="AL20">
        <v>19.013887263339075</v>
      </c>
      <c r="AM20">
        <v>0</v>
      </c>
      <c r="AN20">
        <v>0</v>
      </c>
      <c r="AO20">
        <v>2.5273000000000003</v>
      </c>
      <c r="AP20">
        <v>2.8773393902236957</v>
      </c>
      <c r="AQ20">
        <v>0</v>
      </c>
      <c r="AR20">
        <v>8.3612028985507241</v>
      </c>
      <c r="AS20">
        <v>4.5996568875304016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823.53967316055696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157.88999999999999</v>
      </c>
      <c r="L21">
        <v>61.97</v>
      </c>
      <c r="M21">
        <v>0</v>
      </c>
      <c r="N21">
        <v>29.009999999999998</v>
      </c>
      <c r="O21">
        <v>48.699999999999996</v>
      </c>
      <c r="P21">
        <v>47.699999999999996</v>
      </c>
      <c r="Q21">
        <v>4.3071324018629404</v>
      </c>
      <c r="R21">
        <v>8.3172331227136684</v>
      </c>
      <c r="S21">
        <v>6.447078804347826</v>
      </c>
      <c r="T21">
        <v>0</v>
      </c>
      <c r="U21">
        <v>271.98</v>
      </c>
      <c r="V21">
        <v>2.29</v>
      </c>
      <c r="W21">
        <v>8.0025388765471277</v>
      </c>
      <c r="X21">
        <v>33.822539992489673</v>
      </c>
      <c r="Y21">
        <v>0</v>
      </c>
      <c r="Z21">
        <v>4.7777399999999997</v>
      </c>
      <c r="AA21">
        <v>10.296551804969528</v>
      </c>
      <c r="AB21">
        <v>9.6527591955758076</v>
      </c>
      <c r="AC21">
        <v>7.0969922775877174</v>
      </c>
      <c r="AD21">
        <v>8.9681113406967548</v>
      </c>
      <c r="AE21">
        <v>8.0519945261780261</v>
      </c>
      <c r="AF21">
        <v>0</v>
      </c>
      <c r="AG21">
        <v>0</v>
      </c>
      <c r="AH21">
        <v>37.37005890398126</v>
      </c>
      <c r="AI21">
        <v>6.8414697031353482</v>
      </c>
      <c r="AJ21">
        <v>0</v>
      </c>
      <c r="AK21">
        <v>12.645218172690816</v>
      </c>
      <c r="AL21">
        <v>19.013887263339075</v>
      </c>
      <c r="AM21">
        <v>0</v>
      </c>
      <c r="AN21">
        <v>0</v>
      </c>
      <c r="AO21">
        <v>2.4561800000000007</v>
      </c>
      <c r="AP21">
        <v>2.8773393902236957</v>
      </c>
      <c r="AQ21">
        <v>0</v>
      </c>
      <c r="AR21">
        <v>8.3612028985507241</v>
      </c>
      <c r="AS21">
        <v>4.5996568875304016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823.44568556241995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157.88999999999999</v>
      </c>
      <c r="L22">
        <v>61.97</v>
      </c>
      <c r="M22">
        <v>0</v>
      </c>
      <c r="N22">
        <v>29.009999999999998</v>
      </c>
      <c r="O22">
        <v>48.699999999999996</v>
      </c>
      <c r="P22">
        <v>47.699999999999996</v>
      </c>
      <c r="Q22">
        <v>4.3071324018629404</v>
      </c>
      <c r="R22">
        <v>8.3172331227136684</v>
      </c>
      <c r="S22">
        <v>6.447078804347826</v>
      </c>
      <c r="T22">
        <v>0</v>
      </c>
      <c r="U22">
        <v>271.98</v>
      </c>
      <c r="V22">
        <v>2.29</v>
      </c>
      <c r="W22">
        <v>8.0025388765471277</v>
      </c>
      <c r="X22">
        <v>33.822539992489673</v>
      </c>
      <c r="Y22">
        <v>0</v>
      </c>
      <c r="Z22">
        <v>4.7777399999999997</v>
      </c>
      <c r="AA22">
        <v>10.296551804969528</v>
      </c>
      <c r="AB22">
        <v>9.6527591955758076</v>
      </c>
      <c r="AC22">
        <v>7.0969922775877174</v>
      </c>
      <c r="AD22">
        <v>8.9681113406967548</v>
      </c>
      <c r="AE22">
        <v>8.0519945261780261</v>
      </c>
      <c r="AF22">
        <v>0</v>
      </c>
      <c r="AG22">
        <v>0</v>
      </c>
      <c r="AH22">
        <v>37.37005890398126</v>
      </c>
      <c r="AI22">
        <v>6.8414697031353482</v>
      </c>
      <c r="AJ22">
        <v>0</v>
      </c>
      <c r="AK22">
        <v>12.645218172690816</v>
      </c>
      <c r="AL22">
        <v>19.013887263339075</v>
      </c>
      <c r="AM22">
        <v>0</v>
      </c>
      <c r="AN22">
        <v>0</v>
      </c>
      <c r="AO22">
        <v>2.4561800000000007</v>
      </c>
      <c r="AP22">
        <v>2.8773393902236957</v>
      </c>
      <c r="AQ22">
        <v>0</v>
      </c>
      <c r="AR22">
        <v>9.7098659420289852</v>
      </c>
      <c r="AS22">
        <v>4.5996568875304016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824.79434860589822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96.17</v>
      </c>
      <c r="L23">
        <v>61.97</v>
      </c>
      <c r="M23">
        <v>0</v>
      </c>
      <c r="N23">
        <v>29.009999999999998</v>
      </c>
      <c r="O23">
        <v>48.699999999999996</v>
      </c>
      <c r="P23">
        <v>47.699999999999996</v>
      </c>
      <c r="Q23">
        <v>4.4462224108658743</v>
      </c>
      <c r="R23">
        <v>8.4733280943025555</v>
      </c>
      <c r="S23">
        <v>6.45</v>
      </c>
      <c r="T23">
        <v>0</v>
      </c>
      <c r="U23">
        <v>271.98</v>
      </c>
      <c r="V23">
        <v>2.29</v>
      </c>
      <c r="W23">
        <v>8.0025388765471277</v>
      </c>
      <c r="X23">
        <v>33.822539992489673</v>
      </c>
      <c r="Y23">
        <v>0</v>
      </c>
      <c r="Z23">
        <v>3.1851599999999998</v>
      </c>
      <c r="AA23">
        <v>10.296551804969528</v>
      </c>
      <c r="AB23">
        <v>9.6527591955758076</v>
      </c>
      <c r="AC23">
        <v>7.0969922775877174</v>
      </c>
      <c r="AD23">
        <v>8.9681113406967548</v>
      </c>
      <c r="AE23">
        <v>8.0519945261780261</v>
      </c>
      <c r="AF23">
        <v>0</v>
      </c>
      <c r="AG23">
        <v>0</v>
      </c>
      <c r="AH23">
        <v>37.37005890398126</v>
      </c>
      <c r="AI23">
        <v>6.8414697031353482</v>
      </c>
      <c r="AJ23">
        <v>0</v>
      </c>
      <c r="AK23">
        <v>12.645218172690816</v>
      </c>
      <c r="AL23">
        <v>19.013887263339075</v>
      </c>
      <c r="AM23">
        <v>0</v>
      </c>
      <c r="AN23">
        <v>0</v>
      </c>
      <c r="AO23">
        <v>2.3850600000000006</v>
      </c>
      <c r="AP23">
        <v>2.8773393902236957</v>
      </c>
      <c r="AQ23">
        <v>0</v>
      </c>
      <c r="AR23">
        <v>9.7098659420289852</v>
      </c>
      <c r="AS23">
        <v>4.5996568875304016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761.70875478214225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96.17</v>
      </c>
      <c r="L24">
        <v>61.97</v>
      </c>
      <c r="M24">
        <v>0</v>
      </c>
      <c r="N24">
        <v>29.009999999999998</v>
      </c>
      <c r="O24">
        <v>48.699999999999996</v>
      </c>
      <c r="P24">
        <v>47.699999999999996</v>
      </c>
      <c r="Q24">
        <v>4.4462224108658743</v>
      </c>
      <c r="R24">
        <v>8.4733280943025555</v>
      </c>
      <c r="S24">
        <v>6.45</v>
      </c>
      <c r="T24">
        <v>0</v>
      </c>
      <c r="U24">
        <v>271.98</v>
      </c>
      <c r="V24">
        <v>2.29</v>
      </c>
      <c r="W24">
        <v>8.0025388765471277</v>
      </c>
      <c r="X24">
        <v>33.822539992489673</v>
      </c>
      <c r="Y24">
        <v>0</v>
      </c>
      <c r="Z24">
        <v>3.1851599999999998</v>
      </c>
      <c r="AA24">
        <v>10.296551804969528</v>
      </c>
      <c r="AB24">
        <v>9.6527591955758076</v>
      </c>
      <c r="AC24">
        <v>7.0969922775877174</v>
      </c>
      <c r="AD24">
        <v>8.9681113406967548</v>
      </c>
      <c r="AE24">
        <v>8.0519945261780261</v>
      </c>
      <c r="AF24">
        <v>0</v>
      </c>
      <c r="AG24">
        <v>0</v>
      </c>
      <c r="AH24">
        <v>37.37005890398126</v>
      </c>
      <c r="AI24">
        <v>6.8414697031353482</v>
      </c>
      <c r="AJ24">
        <v>0</v>
      </c>
      <c r="AK24">
        <v>12.645218172690816</v>
      </c>
      <c r="AL24">
        <v>19.013887263339075</v>
      </c>
      <c r="AM24">
        <v>0</v>
      </c>
      <c r="AN24">
        <v>0</v>
      </c>
      <c r="AO24">
        <v>2.3850600000000006</v>
      </c>
      <c r="AP24">
        <v>2.8773393902236957</v>
      </c>
      <c r="AQ24">
        <v>0</v>
      </c>
      <c r="AR24">
        <v>8.3612028985507241</v>
      </c>
      <c r="AS24">
        <v>4.5996568875304016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760.36009173866398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86.55</v>
      </c>
      <c r="L25">
        <v>61.97</v>
      </c>
      <c r="M25">
        <v>0</v>
      </c>
      <c r="N25">
        <v>29.009999999999998</v>
      </c>
      <c r="O25">
        <v>48.699999999999996</v>
      </c>
      <c r="P25">
        <v>47.699999999999996</v>
      </c>
      <c r="Q25">
        <v>5.0199999999999996</v>
      </c>
      <c r="R25">
        <v>10.360000000000001</v>
      </c>
      <c r="S25">
        <v>6.45</v>
      </c>
      <c r="T25">
        <v>0</v>
      </c>
      <c r="U25">
        <v>271.98</v>
      </c>
      <c r="V25">
        <v>2.29</v>
      </c>
      <c r="W25">
        <v>8.0025388765471277</v>
      </c>
      <c r="X25">
        <v>33.822539992489673</v>
      </c>
      <c r="Y25">
        <v>0</v>
      </c>
      <c r="Z25">
        <v>3.1851599999999998</v>
      </c>
      <c r="AA25">
        <v>10.296551804969528</v>
      </c>
      <c r="AB25">
        <v>9.6527591955758076</v>
      </c>
      <c r="AC25">
        <v>7.0969922775877174</v>
      </c>
      <c r="AD25">
        <v>6.694343085719586</v>
      </c>
      <c r="AE25">
        <v>8.0519945261780261</v>
      </c>
      <c r="AF25">
        <v>0</v>
      </c>
      <c r="AG25">
        <v>0</v>
      </c>
      <c r="AH25">
        <v>37.37005890398126</v>
      </c>
      <c r="AI25">
        <v>1.5550886077066226</v>
      </c>
      <c r="AJ25">
        <v>0</v>
      </c>
      <c r="AK25">
        <v>12.645218172690816</v>
      </c>
      <c r="AL25">
        <v>19.013887263339075</v>
      </c>
      <c r="AM25">
        <v>0</v>
      </c>
      <c r="AN25">
        <v>0</v>
      </c>
      <c r="AO25">
        <v>2.3139400000000006</v>
      </c>
      <c r="AP25">
        <v>2.8773393902236957</v>
      </c>
      <c r="AQ25">
        <v>0</v>
      </c>
      <c r="AR25">
        <v>8.3612028985507241</v>
      </c>
      <c r="AS25">
        <v>4.5996568875304016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745.56927188308975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86.55</v>
      </c>
      <c r="L26">
        <v>33.660000000000004</v>
      </c>
      <c r="M26">
        <v>0</v>
      </c>
      <c r="N26">
        <v>29.009999999999998</v>
      </c>
      <c r="O26">
        <v>48.699999999999996</v>
      </c>
      <c r="P26">
        <v>47.699999999999996</v>
      </c>
      <c r="Q26">
        <v>5.0199999999999996</v>
      </c>
      <c r="R26">
        <v>10.360000000000001</v>
      </c>
      <c r="S26">
        <v>6.45</v>
      </c>
      <c r="T26">
        <v>0</v>
      </c>
      <c r="U26">
        <v>271.98</v>
      </c>
      <c r="V26">
        <v>2.29</v>
      </c>
      <c r="W26">
        <v>8.0025388765471277</v>
      </c>
      <c r="X26">
        <v>33.822539992489673</v>
      </c>
      <c r="Y26">
        <v>0</v>
      </c>
      <c r="Z26">
        <v>3.1851599999999998</v>
      </c>
      <c r="AA26">
        <v>10.296551804969528</v>
      </c>
      <c r="AB26">
        <v>9.6527591955758076</v>
      </c>
      <c r="AC26">
        <v>7.0969922775877174</v>
      </c>
      <c r="AD26">
        <v>6.694343085719586</v>
      </c>
      <c r="AE26">
        <v>8.0519945261780261</v>
      </c>
      <c r="AF26">
        <v>0</v>
      </c>
      <c r="AG26">
        <v>0</v>
      </c>
      <c r="AH26">
        <v>37.37005890398126</v>
      </c>
      <c r="AI26">
        <v>8.0837002477530646</v>
      </c>
      <c r="AJ26">
        <v>0</v>
      </c>
      <c r="AK26">
        <v>12.645218172690816</v>
      </c>
      <c r="AL26">
        <v>19.013887263339075</v>
      </c>
      <c r="AM26">
        <v>0</v>
      </c>
      <c r="AN26">
        <v>0</v>
      </c>
      <c r="AO26">
        <v>2.3139400000000006</v>
      </c>
      <c r="AP26">
        <v>2.8773393902236957</v>
      </c>
      <c r="AQ26">
        <v>0</v>
      </c>
      <c r="AR26">
        <v>8.3612028985507241</v>
      </c>
      <c r="AS26">
        <v>4.5996568875304016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723.78788352313632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128.86727605157472</v>
      </c>
      <c r="L27">
        <v>50.5</v>
      </c>
      <c r="M27">
        <v>0</v>
      </c>
      <c r="N27">
        <v>29.009999999999998</v>
      </c>
      <c r="O27">
        <v>48.699999999999996</v>
      </c>
      <c r="P27">
        <v>47.699999999999996</v>
      </c>
      <c r="Q27">
        <v>5.0226490765171503</v>
      </c>
      <c r="R27">
        <v>10.199999999999999</v>
      </c>
      <c r="S27">
        <v>6.4500000000000011</v>
      </c>
      <c r="T27">
        <v>0</v>
      </c>
      <c r="U27">
        <v>271.98</v>
      </c>
      <c r="V27">
        <v>2.2000000000000002</v>
      </c>
      <c r="W27">
        <v>7.8599999999999994</v>
      </c>
      <c r="X27">
        <v>33.822539992489673</v>
      </c>
      <c r="Y27">
        <v>0</v>
      </c>
      <c r="Z27">
        <v>3.1851599999999998</v>
      </c>
      <c r="AA27">
        <v>10.296551804969528</v>
      </c>
      <c r="AB27">
        <v>9.6527591955758076</v>
      </c>
      <c r="AC27">
        <v>7.0969922775877174</v>
      </c>
      <c r="AD27">
        <v>6.694343085719586</v>
      </c>
      <c r="AE27">
        <v>8.0519945261780261</v>
      </c>
      <c r="AF27">
        <v>0</v>
      </c>
      <c r="AG27">
        <v>0</v>
      </c>
      <c r="AH27">
        <v>37.37005890398126</v>
      </c>
      <c r="AI27">
        <v>8.0837002477530646</v>
      </c>
      <c r="AJ27">
        <v>0</v>
      </c>
      <c r="AK27">
        <v>12.645218172690816</v>
      </c>
      <c r="AL27">
        <v>19.013887263339075</v>
      </c>
      <c r="AM27">
        <v>0</v>
      </c>
      <c r="AN27">
        <v>0</v>
      </c>
      <c r="AO27">
        <v>2.2402800000000003</v>
      </c>
      <c r="AP27">
        <v>2.8773393902236957</v>
      </c>
      <c r="AQ27">
        <v>0</v>
      </c>
      <c r="AR27">
        <v>8.3612028985507241</v>
      </c>
      <c r="AS27">
        <v>4.5996568875304016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782.48160977468092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129</v>
      </c>
      <c r="L28">
        <v>61.97</v>
      </c>
      <c r="M28">
        <v>0</v>
      </c>
      <c r="N28">
        <v>29.009999999999998</v>
      </c>
      <c r="O28">
        <v>48.699999999999996</v>
      </c>
      <c r="P28">
        <v>47.699999999999996</v>
      </c>
      <c r="Q28">
        <v>5.0226490765171503</v>
      </c>
      <c r="R28">
        <v>10.199999999999999</v>
      </c>
      <c r="S28">
        <v>6.4500000000000011</v>
      </c>
      <c r="T28">
        <v>0</v>
      </c>
      <c r="U28">
        <v>271.98</v>
      </c>
      <c r="V28">
        <v>2.2000000000000002</v>
      </c>
      <c r="W28">
        <v>7.8599999999999994</v>
      </c>
      <c r="X28">
        <v>33.822539992489673</v>
      </c>
      <c r="Y28">
        <v>0</v>
      </c>
      <c r="Z28">
        <v>3.1851599999999998</v>
      </c>
      <c r="AA28">
        <v>10.296551804969528</v>
      </c>
      <c r="AB28">
        <v>9.6527591955758076</v>
      </c>
      <c r="AC28">
        <v>7.0969922775877174</v>
      </c>
      <c r="AD28">
        <v>6.694343085719586</v>
      </c>
      <c r="AE28">
        <v>8.0519945261780261</v>
      </c>
      <c r="AF28">
        <v>0</v>
      </c>
      <c r="AG28">
        <v>0</v>
      </c>
      <c r="AH28">
        <v>37.37005890398126</v>
      </c>
      <c r="AI28">
        <v>8.0837002477530646</v>
      </c>
      <c r="AJ28">
        <v>0</v>
      </c>
      <c r="AK28">
        <v>12.645218172690816</v>
      </c>
      <c r="AL28">
        <v>19.013887263339075</v>
      </c>
      <c r="AM28">
        <v>0</v>
      </c>
      <c r="AN28">
        <v>0</v>
      </c>
      <c r="AO28">
        <v>2.2402800000000003</v>
      </c>
      <c r="AP28">
        <v>2.8773393902236957</v>
      </c>
      <c r="AQ28">
        <v>0</v>
      </c>
      <c r="AR28">
        <v>8.3612028985507241</v>
      </c>
      <c r="AS28">
        <v>4.5996568875304016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794.08433372310628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124.05692074759861</v>
      </c>
      <c r="L29">
        <v>64.44</v>
      </c>
      <c r="M29">
        <v>0</v>
      </c>
      <c r="N29">
        <v>29.009999999999998</v>
      </c>
      <c r="O29">
        <v>48.699999999999996</v>
      </c>
      <c r="P29">
        <v>47.699999999999996</v>
      </c>
      <c r="Q29">
        <v>5.0226490765171503</v>
      </c>
      <c r="R29">
        <v>10.199999999999999</v>
      </c>
      <c r="S29">
        <v>6.4500000000000011</v>
      </c>
      <c r="T29">
        <v>0</v>
      </c>
      <c r="U29">
        <v>271.98</v>
      </c>
      <c r="V29">
        <v>2.2000000000000002</v>
      </c>
      <c r="W29">
        <v>7.8599999999999994</v>
      </c>
      <c r="X29">
        <v>33.822539992489673</v>
      </c>
      <c r="Y29">
        <v>0</v>
      </c>
      <c r="Z29">
        <v>3.1851599999999998</v>
      </c>
      <c r="AA29">
        <v>10.296551804969528</v>
      </c>
      <c r="AB29">
        <v>9.6527591955758076</v>
      </c>
      <c r="AC29">
        <v>7.0969922775877174</v>
      </c>
      <c r="AD29">
        <v>6.694343085719586</v>
      </c>
      <c r="AE29">
        <v>8.0519945261780261</v>
      </c>
      <c r="AF29">
        <v>0</v>
      </c>
      <c r="AG29">
        <v>0</v>
      </c>
      <c r="AH29">
        <v>37.37005890398126</v>
      </c>
      <c r="AI29">
        <v>8.0837002477530646</v>
      </c>
      <c r="AJ29">
        <v>0</v>
      </c>
      <c r="AK29">
        <v>12.645218172690816</v>
      </c>
      <c r="AL29">
        <v>19.013887263339075</v>
      </c>
      <c r="AM29">
        <v>0</v>
      </c>
      <c r="AN29">
        <v>0</v>
      </c>
      <c r="AO29">
        <v>2.1691600000000002</v>
      </c>
      <c r="AP29">
        <v>2.8773393902236957</v>
      </c>
      <c r="AQ29">
        <v>0</v>
      </c>
      <c r="AR29">
        <v>8.3612028985507241</v>
      </c>
      <c r="AS29">
        <v>8.0176020256751652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794.95807960884963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100.01735990497558</v>
      </c>
      <c r="L30">
        <v>61.97</v>
      </c>
      <c r="M30">
        <v>0</v>
      </c>
      <c r="N30">
        <v>29.009999999999998</v>
      </c>
      <c r="O30">
        <v>48.699999999999996</v>
      </c>
      <c r="P30">
        <v>47.699999999999996</v>
      </c>
      <c r="Q30">
        <v>5.22</v>
      </c>
      <c r="R30">
        <v>10.203752759381898</v>
      </c>
      <c r="S30">
        <v>6.71</v>
      </c>
      <c r="T30">
        <v>0</v>
      </c>
      <c r="U30">
        <v>271.98</v>
      </c>
      <c r="V30">
        <v>2.2000000000000006</v>
      </c>
      <c r="W30">
        <v>7.8599999999999994</v>
      </c>
      <c r="X30">
        <v>33.822539992489673</v>
      </c>
      <c r="Y30">
        <v>0</v>
      </c>
      <c r="Z30">
        <v>3.1851599999999998</v>
      </c>
      <c r="AA30">
        <v>10.296551804969528</v>
      </c>
      <c r="AB30">
        <v>9.6527591955758076</v>
      </c>
      <c r="AC30">
        <v>7.0969922775877174</v>
      </c>
      <c r="AD30">
        <v>6.694343085719586</v>
      </c>
      <c r="AE30">
        <v>8.0519945261780261</v>
      </c>
      <c r="AF30">
        <v>0</v>
      </c>
      <c r="AG30">
        <v>0</v>
      </c>
      <c r="AH30">
        <v>37.37005890398126</v>
      </c>
      <c r="AI30">
        <v>8.0837002477530646</v>
      </c>
      <c r="AJ30">
        <v>0</v>
      </c>
      <c r="AK30">
        <v>12.645218172690816</v>
      </c>
      <c r="AL30">
        <v>19.013887263339075</v>
      </c>
      <c r="AM30">
        <v>0</v>
      </c>
      <c r="AN30">
        <v>0</v>
      </c>
      <c r="AO30">
        <v>2.1691600000000002</v>
      </c>
      <c r="AP30">
        <v>2.8773393902236957</v>
      </c>
      <c r="AQ30">
        <v>0</v>
      </c>
      <c r="AR30">
        <v>11.325213768115944</v>
      </c>
      <c r="AS30">
        <v>8.0176020256751652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771.87363331865663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119.25</v>
      </c>
      <c r="L31">
        <v>61.97</v>
      </c>
      <c r="M31">
        <v>0</v>
      </c>
      <c r="N31">
        <v>29.009999999999998</v>
      </c>
      <c r="O31">
        <v>48.699999999999996</v>
      </c>
      <c r="P31">
        <v>47.699999999999996</v>
      </c>
      <c r="Q31">
        <v>5.0199999999999996</v>
      </c>
      <c r="R31">
        <v>10.203752759381898</v>
      </c>
      <c r="S31">
        <v>6.45</v>
      </c>
      <c r="T31">
        <v>0</v>
      </c>
      <c r="U31">
        <v>271.98</v>
      </c>
      <c r="V31">
        <v>2.2135818476499187</v>
      </c>
      <c r="W31">
        <v>7.86</v>
      </c>
      <c r="X31">
        <v>33.8228697496818</v>
      </c>
      <c r="Y31">
        <v>0</v>
      </c>
      <c r="Z31">
        <v>3.1851599999999998</v>
      </c>
      <c r="AA31">
        <v>10.296551804969528</v>
      </c>
      <c r="AB31">
        <v>9.6527591955758076</v>
      </c>
      <c r="AC31">
        <v>7.0969922775877174</v>
      </c>
      <c r="AD31">
        <v>6.694343085719586</v>
      </c>
      <c r="AE31">
        <v>8.0519945261780261</v>
      </c>
      <c r="AF31">
        <v>0</v>
      </c>
      <c r="AG31">
        <v>0</v>
      </c>
      <c r="AH31">
        <v>37.37005890398126</v>
      </c>
      <c r="AI31">
        <v>8.0837002477530646</v>
      </c>
      <c r="AJ31">
        <v>0</v>
      </c>
      <c r="AK31">
        <v>12.645218172690816</v>
      </c>
      <c r="AL31">
        <v>19.013887263339075</v>
      </c>
      <c r="AM31">
        <v>0</v>
      </c>
      <c r="AN31">
        <v>0</v>
      </c>
      <c r="AO31">
        <v>2.1691600000000002</v>
      </c>
      <c r="AP31">
        <v>2.8773393902236957</v>
      </c>
      <c r="AQ31">
        <v>0</v>
      </c>
      <c r="AR31">
        <v>11.325213768115944</v>
      </c>
      <c r="AS31">
        <v>8.0176020256751652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790.66018501852318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86.55</v>
      </c>
      <c r="L32">
        <v>33.660000000000004</v>
      </c>
      <c r="M32">
        <v>0</v>
      </c>
      <c r="N32">
        <v>29.009999999999998</v>
      </c>
      <c r="O32">
        <v>48.699999999999996</v>
      </c>
      <c r="P32">
        <v>47.699999999999996</v>
      </c>
      <c r="Q32">
        <v>2.8875466893039046</v>
      </c>
      <c r="R32">
        <v>5.45</v>
      </c>
      <c r="S32">
        <v>3.91</v>
      </c>
      <c r="T32">
        <v>0</v>
      </c>
      <c r="U32">
        <v>271.98</v>
      </c>
      <c r="V32">
        <v>2.2135818476499187</v>
      </c>
      <c r="W32">
        <v>7.86</v>
      </c>
      <c r="X32">
        <v>33.82</v>
      </c>
      <c r="Y32">
        <v>0</v>
      </c>
      <c r="Z32">
        <v>3.1851599999999998</v>
      </c>
      <c r="AA32">
        <v>10.296551804969528</v>
      </c>
      <c r="AB32">
        <v>9.6527591955758076</v>
      </c>
      <c r="AC32">
        <v>7.0969922775877174</v>
      </c>
      <c r="AD32">
        <v>6.694343085719586</v>
      </c>
      <c r="AE32">
        <v>8.0519945261780261</v>
      </c>
      <c r="AF32">
        <v>0</v>
      </c>
      <c r="AG32">
        <v>0</v>
      </c>
      <c r="AH32">
        <v>37.37005890398126</v>
      </c>
      <c r="AI32">
        <v>4.6629653961853901</v>
      </c>
      <c r="AJ32">
        <v>0</v>
      </c>
      <c r="AK32">
        <v>12.645218172690816</v>
      </c>
      <c r="AL32">
        <v>19.013887263339075</v>
      </c>
      <c r="AM32">
        <v>0</v>
      </c>
      <c r="AN32">
        <v>0</v>
      </c>
      <c r="AO32">
        <v>2.1691600000000002</v>
      </c>
      <c r="AP32">
        <v>2.8773393902236957</v>
      </c>
      <c r="AQ32">
        <v>0</v>
      </c>
      <c r="AR32">
        <v>11.325213768115944</v>
      </c>
      <c r="AS32">
        <v>4.5996568875304016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713.38242920905111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86.55</v>
      </c>
      <c r="L33">
        <v>33.660000000000004</v>
      </c>
      <c r="M33">
        <v>0</v>
      </c>
      <c r="N33">
        <v>29.009999999999998</v>
      </c>
      <c r="O33">
        <v>48.699999999999996</v>
      </c>
      <c r="P33">
        <v>47.699999999999996</v>
      </c>
      <c r="Q33">
        <v>2.8875466893039046</v>
      </c>
      <c r="R33">
        <v>5.45</v>
      </c>
      <c r="S33">
        <v>3.91</v>
      </c>
      <c r="T33">
        <v>0</v>
      </c>
      <c r="U33">
        <v>271.98</v>
      </c>
      <c r="V33">
        <v>2.2135818476499187</v>
      </c>
      <c r="W33">
        <v>7.86</v>
      </c>
      <c r="X33">
        <v>33.82</v>
      </c>
      <c r="Y33">
        <v>0</v>
      </c>
      <c r="Z33">
        <v>3.1851599999999998</v>
      </c>
      <c r="AA33">
        <v>10.296551804969528</v>
      </c>
      <c r="AB33">
        <v>9.6527591955758076</v>
      </c>
      <c r="AC33">
        <v>7.0969922775877174</v>
      </c>
      <c r="AD33">
        <v>4.4644343199247167</v>
      </c>
      <c r="AE33">
        <v>8.0519945261780261</v>
      </c>
      <c r="AF33">
        <v>0</v>
      </c>
      <c r="AG33">
        <v>0</v>
      </c>
      <c r="AH33">
        <v>37.37005890398126</v>
      </c>
      <c r="AI33">
        <v>4.6629653961853901</v>
      </c>
      <c r="AJ33">
        <v>0</v>
      </c>
      <c r="AK33">
        <v>12.645218172690816</v>
      </c>
      <c r="AL33">
        <v>19.013887263339075</v>
      </c>
      <c r="AM33">
        <v>0</v>
      </c>
      <c r="AN33">
        <v>0</v>
      </c>
      <c r="AO33">
        <v>2.1691600000000002</v>
      </c>
      <c r="AP33">
        <v>2.8773393902236957</v>
      </c>
      <c r="AQ33">
        <v>0</v>
      </c>
      <c r="AR33">
        <v>8.3612028985507241</v>
      </c>
      <c r="AS33">
        <v>4.5996568875304016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708.18850957369102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86.55</v>
      </c>
      <c r="L34">
        <v>33.660000000000004</v>
      </c>
      <c r="M34">
        <v>0</v>
      </c>
      <c r="N34">
        <v>29.009999999999998</v>
      </c>
      <c r="O34">
        <v>48.699999999999996</v>
      </c>
      <c r="P34">
        <v>47.699999999999996</v>
      </c>
      <c r="Q34">
        <v>2.8875466893039046</v>
      </c>
      <c r="R34">
        <v>5.45</v>
      </c>
      <c r="S34">
        <v>3.91</v>
      </c>
      <c r="T34">
        <v>0</v>
      </c>
      <c r="U34">
        <v>271.98</v>
      </c>
      <c r="V34">
        <v>2.2135818476499187</v>
      </c>
      <c r="W34">
        <v>7.86</v>
      </c>
      <c r="X34">
        <v>33.82</v>
      </c>
      <c r="Y34">
        <v>0</v>
      </c>
      <c r="Z34">
        <v>3.1851599999999998</v>
      </c>
      <c r="AA34">
        <v>10.296551804969528</v>
      </c>
      <c r="AB34">
        <v>9.6527591955758076</v>
      </c>
      <c r="AC34">
        <v>7.0969922775877174</v>
      </c>
      <c r="AD34">
        <v>2.2322171599623584</v>
      </c>
      <c r="AE34">
        <v>8.0519945261780261</v>
      </c>
      <c r="AF34">
        <v>0</v>
      </c>
      <c r="AG34">
        <v>0</v>
      </c>
      <c r="AH34">
        <v>37.37005890398126</v>
      </c>
      <c r="AI34">
        <v>4.6629653961853901</v>
      </c>
      <c r="AJ34">
        <v>0</v>
      </c>
      <c r="AK34">
        <v>12.645218172690816</v>
      </c>
      <c r="AL34">
        <v>19.013887263339075</v>
      </c>
      <c r="AM34">
        <v>0</v>
      </c>
      <c r="AN34">
        <v>0</v>
      </c>
      <c r="AO34">
        <v>2.1691600000000002</v>
      </c>
      <c r="AP34">
        <v>2.8773393902236957</v>
      </c>
      <c r="AQ34">
        <v>0</v>
      </c>
      <c r="AR34">
        <v>8.3612028985507241</v>
      </c>
      <c r="AS34">
        <v>4.5996568875304016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705.95629241372865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86.55</v>
      </c>
      <c r="L35">
        <v>33.660000000000004</v>
      </c>
      <c r="M35">
        <v>0</v>
      </c>
      <c r="N35">
        <v>29.009999999999998</v>
      </c>
      <c r="O35">
        <v>48.699999999999996</v>
      </c>
      <c r="P35">
        <v>47.699999999999996</v>
      </c>
      <c r="Q35">
        <v>2.8875466893039046</v>
      </c>
      <c r="R35">
        <v>5.45</v>
      </c>
      <c r="S35">
        <v>3.91</v>
      </c>
      <c r="T35">
        <v>0</v>
      </c>
      <c r="U35">
        <v>271.98</v>
      </c>
      <c r="V35">
        <v>2.2135818476499187</v>
      </c>
      <c r="W35">
        <v>7.86</v>
      </c>
      <c r="X35">
        <v>33.82</v>
      </c>
      <c r="Y35">
        <v>0</v>
      </c>
      <c r="Z35">
        <v>1.5925799999999999</v>
      </c>
      <c r="AA35">
        <v>10.296551804969528</v>
      </c>
      <c r="AB35">
        <v>9.6527591955758076</v>
      </c>
      <c r="AC35">
        <v>7.0969922775877174</v>
      </c>
      <c r="AD35">
        <v>0</v>
      </c>
      <c r="AE35">
        <v>8.0519945261780261</v>
      </c>
      <c r="AF35">
        <v>0</v>
      </c>
      <c r="AG35">
        <v>0</v>
      </c>
      <c r="AH35">
        <v>37.37005890398126</v>
      </c>
      <c r="AI35">
        <v>4.6629653961853901</v>
      </c>
      <c r="AJ35">
        <v>0</v>
      </c>
      <c r="AK35">
        <v>12.645218172690816</v>
      </c>
      <c r="AL35">
        <v>19.013887263339075</v>
      </c>
      <c r="AM35">
        <v>0</v>
      </c>
      <c r="AN35">
        <v>0</v>
      </c>
      <c r="AO35">
        <v>2.1691600000000002</v>
      </c>
      <c r="AP35">
        <v>3.1592323048881532</v>
      </c>
      <c r="AQ35">
        <v>0</v>
      </c>
      <c r="AR35">
        <v>8.3612028985507241</v>
      </c>
      <c r="AS35">
        <v>4.5996568875304016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702.41338816843074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86.55</v>
      </c>
      <c r="L36">
        <v>33.660000000000004</v>
      </c>
      <c r="M36">
        <v>0</v>
      </c>
      <c r="N36">
        <v>29.009999999999998</v>
      </c>
      <c r="O36">
        <v>48.699999999999996</v>
      </c>
      <c r="P36">
        <v>46.48</v>
      </c>
      <c r="Q36">
        <v>2.8875466893039046</v>
      </c>
      <c r="R36">
        <v>5.45</v>
      </c>
      <c r="S36">
        <v>3.91</v>
      </c>
      <c r="T36">
        <v>0</v>
      </c>
      <c r="U36">
        <v>271.98</v>
      </c>
      <c r="V36">
        <v>2.2135818476499187</v>
      </c>
      <c r="W36">
        <v>7.86</v>
      </c>
      <c r="X36">
        <v>33.82</v>
      </c>
      <c r="Y36">
        <v>0</v>
      </c>
      <c r="Z36">
        <v>1.5925799999999999</v>
      </c>
      <c r="AA36">
        <v>10.296551804969528</v>
      </c>
      <c r="AB36">
        <v>9.6527591955758076</v>
      </c>
      <c r="AC36">
        <v>7.0969922775877174</v>
      </c>
      <c r="AD36">
        <v>0</v>
      </c>
      <c r="AE36">
        <v>8.0519945261780261</v>
      </c>
      <c r="AF36">
        <v>0</v>
      </c>
      <c r="AG36">
        <v>0</v>
      </c>
      <c r="AH36">
        <v>37.37005890398126</v>
      </c>
      <c r="AI36">
        <v>4.6629653961853901</v>
      </c>
      <c r="AJ36">
        <v>0</v>
      </c>
      <c r="AK36">
        <v>12.645218172690816</v>
      </c>
      <c r="AL36">
        <v>19.013887263339075</v>
      </c>
      <c r="AM36">
        <v>0</v>
      </c>
      <c r="AN36">
        <v>0</v>
      </c>
      <c r="AO36">
        <v>2.1691600000000002</v>
      </c>
      <c r="AP36">
        <v>3.1592323048881532</v>
      </c>
      <c r="AQ36">
        <v>0</v>
      </c>
      <c r="AR36">
        <v>8.3612028985507241</v>
      </c>
      <c r="AS36">
        <v>4.5996568875304016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701.19338816843072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86.55</v>
      </c>
      <c r="L37">
        <v>33.660000000000004</v>
      </c>
      <c r="M37">
        <v>0</v>
      </c>
      <c r="N37">
        <v>29.009999999999998</v>
      </c>
      <c r="O37">
        <v>48.699999999999996</v>
      </c>
      <c r="P37">
        <v>46.48</v>
      </c>
      <c r="Q37">
        <v>2.8875466893039046</v>
      </c>
      <c r="R37">
        <v>5.45</v>
      </c>
      <c r="S37">
        <v>3.91</v>
      </c>
      <c r="T37">
        <v>0</v>
      </c>
      <c r="U37">
        <v>271.98</v>
      </c>
      <c r="V37">
        <v>2.2135818476499187</v>
      </c>
      <c r="W37">
        <v>7.86</v>
      </c>
      <c r="X37">
        <v>33.82</v>
      </c>
      <c r="Y37">
        <v>0</v>
      </c>
      <c r="Z37">
        <v>1.5925799999999999</v>
      </c>
      <c r="AA37">
        <v>10.296551804969528</v>
      </c>
      <c r="AB37">
        <v>9.6527591955758076</v>
      </c>
      <c r="AC37">
        <v>7.0969922775877174</v>
      </c>
      <c r="AD37">
        <v>0</v>
      </c>
      <c r="AE37">
        <v>8.0519945261780261</v>
      </c>
      <c r="AF37">
        <v>0</v>
      </c>
      <c r="AG37">
        <v>0</v>
      </c>
      <c r="AH37">
        <v>37.37005890398126</v>
      </c>
      <c r="AI37">
        <v>6.8414697031353482</v>
      </c>
      <c r="AJ37">
        <v>0</v>
      </c>
      <c r="AK37">
        <v>12.645218172690816</v>
      </c>
      <c r="AL37">
        <v>19.013887263339075</v>
      </c>
      <c r="AM37">
        <v>0</v>
      </c>
      <c r="AN37">
        <v>0</v>
      </c>
      <c r="AO37">
        <v>2.1691600000000002</v>
      </c>
      <c r="AP37">
        <v>3.1592323048881532</v>
      </c>
      <c r="AQ37">
        <v>0</v>
      </c>
      <c r="AR37">
        <v>11.325213768115944</v>
      </c>
      <c r="AS37">
        <v>5.7489929725493107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707.48523942996485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86.55</v>
      </c>
      <c r="L38">
        <v>33.660000000000004</v>
      </c>
      <c r="M38">
        <v>0</v>
      </c>
      <c r="N38">
        <v>29.009999999999998</v>
      </c>
      <c r="O38">
        <v>48.699999999999996</v>
      </c>
      <c r="P38">
        <v>46.48</v>
      </c>
      <c r="Q38">
        <v>2.8875466893039046</v>
      </c>
      <c r="R38">
        <v>5.45</v>
      </c>
      <c r="S38">
        <v>3.91</v>
      </c>
      <c r="T38">
        <v>0</v>
      </c>
      <c r="U38">
        <v>271.98</v>
      </c>
      <c r="V38">
        <v>2.2135818476499187</v>
      </c>
      <c r="W38">
        <v>7.86</v>
      </c>
      <c r="X38">
        <v>33.819999999999993</v>
      </c>
      <c r="Y38">
        <v>0</v>
      </c>
      <c r="Z38">
        <v>1.5925799999999999</v>
      </c>
      <c r="AA38">
        <v>10.296551804969528</v>
      </c>
      <c r="AB38">
        <v>9.6527591955758076</v>
      </c>
      <c r="AC38">
        <v>7.0969922775877174</v>
      </c>
      <c r="AD38">
        <v>0</v>
      </c>
      <c r="AE38">
        <v>8.0519945261780261</v>
      </c>
      <c r="AF38">
        <v>0</v>
      </c>
      <c r="AG38">
        <v>0</v>
      </c>
      <c r="AH38">
        <v>37.37005890398126</v>
      </c>
      <c r="AI38">
        <v>6.8414697031353482</v>
      </c>
      <c r="AJ38">
        <v>0</v>
      </c>
      <c r="AK38">
        <v>12.645218172690816</v>
      </c>
      <c r="AL38">
        <v>19.013887263339075</v>
      </c>
      <c r="AM38">
        <v>0</v>
      </c>
      <c r="AN38">
        <v>0</v>
      </c>
      <c r="AO38">
        <v>2.2402800000000003</v>
      </c>
      <c r="AP38">
        <v>3.1592323048881532</v>
      </c>
      <c r="AQ38">
        <v>0</v>
      </c>
      <c r="AR38">
        <v>11.325213768115944</v>
      </c>
      <c r="AS38">
        <v>5.7489929725493107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707.5563594299648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86.63</v>
      </c>
      <c r="L39">
        <v>35</v>
      </c>
      <c r="M39">
        <v>0</v>
      </c>
      <c r="N39">
        <v>29.009999999999998</v>
      </c>
      <c r="O39">
        <v>48.699999999999996</v>
      </c>
      <c r="P39">
        <v>46.48</v>
      </c>
      <c r="Q39">
        <v>2.9324914965986397</v>
      </c>
      <c r="R39">
        <v>5.45</v>
      </c>
      <c r="S39">
        <v>4</v>
      </c>
      <c r="T39">
        <v>0</v>
      </c>
      <c r="U39">
        <v>271.98</v>
      </c>
      <c r="V39">
        <v>2.2135818476499187</v>
      </c>
      <c r="W39">
        <v>7.86</v>
      </c>
      <c r="X39">
        <v>33.819999999999993</v>
      </c>
      <c r="Y39">
        <v>0</v>
      </c>
      <c r="Z39">
        <v>1.5925799999999999</v>
      </c>
      <c r="AA39">
        <v>10.296551804969528</v>
      </c>
      <c r="AB39">
        <v>9.6527591955758076</v>
      </c>
      <c r="AC39">
        <v>7.0969922775877174</v>
      </c>
      <c r="AD39">
        <v>0</v>
      </c>
      <c r="AE39">
        <v>8.0519945261780261</v>
      </c>
      <c r="AF39">
        <v>0</v>
      </c>
      <c r="AG39">
        <v>0</v>
      </c>
      <c r="AH39">
        <v>37.37005890398126</v>
      </c>
      <c r="AI39">
        <v>6.8414697031353482</v>
      </c>
      <c r="AJ39">
        <v>0</v>
      </c>
      <c r="AK39">
        <v>12.645218172690816</v>
      </c>
      <c r="AL39">
        <v>15.892734939759039</v>
      </c>
      <c r="AM39">
        <v>0</v>
      </c>
      <c r="AN39">
        <v>0</v>
      </c>
      <c r="AO39">
        <v>2.3139400000000006</v>
      </c>
      <c r="AP39">
        <v>2.8773393902236957</v>
      </c>
      <c r="AQ39">
        <v>0</v>
      </c>
      <c r="AR39">
        <v>9.4381014492753597</v>
      </c>
      <c r="AS39">
        <v>5.7489929725493107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703.89480668017427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86.63</v>
      </c>
      <c r="L40">
        <v>35</v>
      </c>
      <c r="M40">
        <v>0</v>
      </c>
      <c r="N40">
        <v>29.009999999999998</v>
      </c>
      <c r="O40">
        <v>48.699999999999996</v>
      </c>
      <c r="P40">
        <v>46.48</v>
      </c>
      <c r="Q40">
        <v>2.9324914965986397</v>
      </c>
      <c r="R40">
        <v>5.45</v>
      </c>
      <c r="S40">
        <v>4</v>
      </c>
      <c r="T40">
        <v>0</v>
      </c>
      <c r="U40">
        <v>271.98</v>
      </c>
      <c r="V40">
        <v>2.2135818476499187</v>
      </c>
      <c r="W40">
        <v>7.86</v>
      </c>
      <c r="X40">
        <v>33.819999999999993</v>
      </c>
      <c r="Y40">
        <v>0</v>
      </c>
      <c r="Z40">
        <v>1.5925799999999999</v>
      </c>
      <c r="AA40">
        <v>10.296551804969528</v>
      </c>
      <c r="AB40">
        <v>9.6527591955758076</v>
      </c>
      <c r="AC40">
        <v>7.0969922775877174</v>
      </c>
      <c r="AD40">
        <v>0</v>
      </c>
      <c r="AE40">
        <v>8.0519945261780261</v>
      </c>
      <c r="AF40">
        <v>0</v>
      </c>
      <c r="AG40">
        <v>0</v>
      </c>
      <c r="AH40">
        <v>37.37005890398126</v>
      </c>
      <c r="AI40">
        <v>6.8414697031353482</v>
      </c>
      <c r="AJ40">
        <v>0</v>
      </c>
      <c r="AK40">
        <v>12.645218172690816</v>
      </c>
      <c r="AL40">
        <v>15.892734939759039</v>
      </c>
      <c r="AM40">
        <v>0</v>
      </c>
      <c r="AN40">
        <v>0</v>
      </c>
      <c r="AO40">
        <v>2.3850600000000006</v>
      </c>
      <c r="AP40">
        <v>2.8773393902236957</v>
      </c>
      <c r="AQ40">
        <v>0</v>
      </c>
      <c r="AR40">
        <v>9.4381014492753597</v>
      </c>
      <c r="AS40">
        <v>5.7489929725493107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703.96592668017422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86.63</v>
      </c>
      <c r="L41">
        <v>35</v>
      </c>
      <c r="M41">
        <v>0</v>
      </c>
      <c r="N41">
        <v>29.009999999999998</v>
      </c>
      <c r="O41">
        <v>48.699999999999996</v>
      </c>
      <c r="P41">
        <v>46.48</v>
      </c>
      <c r="Q41">
        <v>2.9324914965986397</v>
      </c>
      <c r="R41">
        <v>5.45</v>
      </c>
      <c r="S41">
        <v>4</v>
      </c>
      <c r="T41">
        <v>0</v>
      </c>
      <c r="U41">
        <v>271.98</v>
      </c>
      <c r="V41">
        <v>2.2135818476499187</v>
      </c>
      <c r="W41">
        <v>7.86</v>
      </c>
      <c r="X41">
        <v>33.819999999999993</v>
      </c>
      <c r="Y41">
        <v>0</v>
      </c>
      <c r="Z41">
        <v>1.5925799999999999</v>
      </c>
      <c r="AA41">
        <v>10.296551804969528</v>
      </c>
      <c r="AB41">
        <v>9.6527591955758076</v>
      </c>
      <c r="AC41">
        <v>7.0969922775877174</v>
      </c>
      <c r="AD41">
        <v>0</v>
      </c>
      <c r="AE41">
        <v>8.0519945261780261</v>
      </c>
      <c r="AF41">
        <v>0</v>
      </c>
      <c r="AG41">
        <v>0</v>
      </c>
      <c r="AH41">
        <v>37.37005890398126</v>
      </c>
      <c r="AI41">
        <v>4.6629653961853901</v>
      </c>
      <c r="AJ41">
        <v>0</v>
      </c>
      <c r="AK41">
        <v>12.645218172690816</v>
      </c>
      <c r="AL41">
        <v>15.892734939759039</v>
      </c>
      <c r="AM41">
        <v>0</v>
      </c>
      <c r="AN41">
        <v>0</v>
      </c>
      <c r="AO41">
        <v>2.4561800000000007</v>
      </c>
      <c r="AP41">
        <v>2.8773393902236957</v>
      </c>
      <c r="AQ41">
        <v>0</v>
      </c>
      <c r="AR41">
        <v>9.4381014492753597</v>
      </c>
      <c r="AS41">
        <v>5.7489929725493107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701.8585423732244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86.63</v>
      </c>
      <c r="L42">
        <v>35</v>
      </c>
      <c r="M42">
        <v>0</v>
      </c>
      <c r="N42">
        <v>29.009999999999998</v>
      </c>
      <c r="O42">
        <v>48.699999999999996</v>
      </c>
      <c r="P42">
        <v>47.585102901831654</v>
      </c>
      <c r="Q42">
        <v>2.9324914965986397</v>
      </c>
      <c r="R42">
        <v>5.45</v>
      </c>
      <c r="S42">
        <v>4</v>
      </c>
      <c r="T42">
        <v>0</v>
      </c>
      <c r="U42">
        <v>271.98</v>
      </c>
      <c r="V42">
        <v>2.2135818476499187</v>
      </c>
      <c r="W42">
        <v>7.86</v>
      </c>
      <c r="X42">
        <v>33.819999999999993</v>
      </c>
      <c r="Y42">
        <v>0</v>
      </c>
      <c r="Z42">
        <v>1.5925799999999999</v>
      </c>
      <c r="AA42">
        <v>10.296551804969528</v>
      </c>
      <c r="AB42">
        <v>9.6527591955758076</v>
      </c>
      <c r="AC42">
        <v>7.0969922775877174</v>
      </c>
      <c r="AD42">
        <v>0</v>
      </c>
      <c r="AE42">
        <v>8.0519945261780261</v>
      </c>
      <c r="AF42">
        <v>0</v>
      </c>
      <c r="AG42">
        <v>0</v>
      </c>
      <c r="AH42">
        <v>37.37005890398126</v>
      </c>
      <c r="AI42">
        <v>4.6629653961853901</v>
      </c>
      <c r="AJ42">
        <v>0</v>
      </c>
      <c r="AK42">
        <v>12.645218172690816</v>
      </c>
      <c r="AL42">
        <v>15.892734939759039</v>
      </c>
      <c r="AM42">
        <v>0</v>
      </c>
      <c r="AN42">
        <v>0</v>
      </c>
      <c r="AO42">
        <v>2.4561800000000007</v>
      </c>
      <c r="AP42">
        <v>2.8773393902236957</v>
      </c>
      <c r="AQ42">
        <v>0</v>
      </c>
      <c r="AR42">
        <v>9.4381014492753597</v>
      </c>
      <c r="AS42">
        <v>5.7489929725493107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702.96364527505614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86.63</v>
      </c>
      <c r="L43">
        <v>35</v>
      </c>
      <c r="M43">
        <v>0</v>
      </c>
      <c r="N43">
        <v>29.009999999999998</v>
      </c>
      <c r="O43">
        <v>48.699999999999996</v>
      </c>
      <c r="P43">
        <v>47.699999999999996</v>
      </c>
      <c r="Q43">
        <v>2.9324914965986397</v>
      </c>
      <c r="R43">
        <v>5.45</v>
      </c>
      <c r="S43">
        <v>4</v>
      </c>
      <c r="T43">
        <v>0</v>
      </c>
      <c r="U43">
        <v>271.98</v>
      </c>
      <c r="V43">
        <v>2.2135818476499187</v>
      </c>
      <c r="W43">
        <v>7.86</v>
      </c>
      <c r="X43">
        <v>33.819999999999993</v>
      </c>
      <c r="Y43">
        <v>0</v>
      </c>
      <c r="Z43">
        <v>1.5925799999999999</v>
      </c>
      <c r="AA43">
        <v>10.296551804969528</v>
      </c>
      <c r="AB43">
        <v>9.6527591955758076</v>
      </c>
      <c r="AC43">
        <v>7.0969922775877174</v>
      </c>
      <c r="AD43">
        <v>0</v>
      </c>
      <c r="AE43">
        <v>8.0519945261780261</v>
      </c>
      <c r="AF43">
        <v>0</v>
      </c>
      <c r="AG43">
        <v>0</v>
      </c>
      <c r="AH43">
        <v>37.37005890398126</v>
      </c>
      <c r="AI43">
        <v>4.6629653961853901</v>
      </c>
      <c r="AJ43">
        <v>0</v>
      </c>
      <c r="AK43">
        <v>12.645218172690816</v>
      </c>
      <c r="AL43">
        <v>15.892734939759039</v>
      </c>
      <c r="AM43">
        <v>0</v>
      </c>
      <c r="AN43">
        <v>0</v>
      </c>
      <c r="AO43">
        <v>2.4561800000000007</v>
      </c>
      <c r="AP43">
        <v>3.1592323048881532</v>
      </c>
      <c r="AQ43">
        <v>0</v>
      </c>
      <c r="AR43">
        <v>11.325213768115944</v>
      </c>
      <c r="AS43">
        <v>5.7489929725493107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705.24754760672954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86.63</v>
      </c>
      <c r="L44">
        <v>35</v>
      </c>
      <c r="M44">
        <v>0</v>
      </c>
      <c r="N44">
        <v>29.009999999999998</v>
      </c>
      <c r="O44">
        <v>48.699999999999996</v>
      </c>
      <c r="P44">
        <v>47.699999999999996</v>
      </c>
      <c r="Q44">
        <v>2.9324914965986397</v>
      </c>
      <c r="R44">
        <v>5.45</v>
      </c>
      <c r="S44">
        <v>4</v>
      </c>
      <c r="T44">
        <v>0</v>
      </c>
      <c r="U44">
        <v>271.98</v>
      </c>
      <c r="V44">
        <v>2.2135818476499187</v>
      </c>
      <c r="W44">
        <v>7.86</v>
      </c>
      <c r="X44">
        <v>33.819999999999993</v>
      </c>
      <c r="Y44">
        <v>0</v>
      </c>
      <c r="Z44">
        <v>1.5925799999999999</v>
      </c>
      <c r="AA44">
        <v>10.296551804969528</v>
      </c>
      <c r="AB44">
        <v>9.6527591955758076</v>
      </c>
      <c r="AC44">
        <v>7.0969922775877174</v>
      </c>
      <c r="AD44">
        <v>0</v>
      </c>
      <c r="AE44">
        <v>8.0519945261780261</v>
      </c>
      <c r="AF44">
        <v>0</v>
      </c>
      <c r="AG44">
        <v>0</v>
      </c>
      <c r="AH44">
        <v>37.37005890398126</v>
      </c>
      <c r="AI44">
        <v>4.6629653961853901</v>
      </c>
      <c r="AJ44">
        <v>0</v>
      </c>
      <c r="AK44">
        <v>12.645218172690816</v>
      </c>
      <c r="AL44">
        <v>15.892734939759039</v>
      </c>
      <c r="AM44">
        <v>0</v>
      </c>
      <c r="AN44">
        <v>0</v>
      </c>
      <c r="AO44">
        <v>2.4561800000000007</v>
      </c>
      <c r="AP44">
        <v>3.1592323048881532</v>
      </c>
      <c r="AQ44">
        <v>0</v>
      </c>
      <c r="AR44">
        <v>11.325213768115944</v>
      </c>
      <c r="AS44">
        <v>5.7489929725493107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705.24754760672954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86.63</v>
      </c>
      <c r="L45">
        <v>35</v>
      </c>
      <c r="M45">
        <v>0</v>
      </c>
      <c r="N45">
        <v>29.009999999999998</v>
      </c>
      <c r="O45">
        <v>48.699999999999996</v>
      </c>
      <c r="P45">
        <v>47.699999999999996</v>
      </c>
      <c r="Q45">
        <v>2.9324914965986397</v>
      </c>
      <c r="R45">
        <v>5.45</v>
      </c>
      <c r="S45">
        <v>4</v>
      </c>
      <c r="T45">
        <v>0</v>
      </c>
      <c r="U45">
        <v>271.98</v>
      </c>
      <c r="V45">
        <v>2.2135818476499187</v>
      </c>
      <c r="W45">
        <v>7.86</v>
      </c>
      <c r="X45">
        <v>33.82</v>
      </c>
      <c r="Y45">
        <v>0</v>
      </c>
      <c r="Z45">
        <v>1.5925799999999999</v>
      </c>
      <c r="AA45">
        <v>10.296551804969528</v>
      </c>
      <c r="AB45">
        <v>9.6527591955758076</v>
      </c>
      <c r="AC45">
        <v>7.0969922775877174</v>
      </c>
      <c r="AD45">
        <v>0</v>
      </c>
      <c r="AE45">
        <v>8.0519945261780261</v>
      </c>
      <c r="AF45">
        <v>0</v>
      </c>
      <c r="AG45">
        <v>0</v>
      </c>
      <c r="AH45">
        <v>37.37005890398126</v>
      </c>
      <c r="AI45">
        <v>4.6629653961853901</v>
      </c>
      <c r="AJ45">
        <v>0</v>
      </c>
      <c r="AK45">
        <v>12.645218172690816</v>
      </c>
      <c r="AL45">
        <v>15.892734939759039</v>
      </c>
      <c r="AM45">
        <v>0</v>
      </c>
      <c r="AN45">
        <v>0</v>
      </c>
      <c r="AO45">
        <v>2.4561800000000007</v>
      </c>
      <c r="AP45">
        <v>3.1592323048881532</v>
      </c>
      <c r="AQ45">
        <v>0</v>
      </c>
      <c r="AR45">
        <v>9.4381014492753597</v>
      </c>
      <c r="AS45">
        <v>7.2290233435998177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704.84046565893959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86.63</v>
      </c>
      <c r="L46">
        <v>35</v>
      </c>
      <c r="M46">
        <v>0</v>
      </c>
      <c r="N46">
        <v>29.009999999999998</v>
      </c>
      <c r="O46">
        <v>48.699999999999996</v>
      </c>
      <c r="P46">
        <v>47.699999999999996</v>
      </c>
      <c r="Q46">
        <v>2.9324914965986397</v>
      </c>
      <c r="R46">
        <v>5.45</v>
      </c>
      <c r="S46">
        <v>4</v>
      </c>
      <c r="T46">
        <v>0</v>
      </c>
      <c r="U46">
        <v>271.98</v>
      </c>
      <c r="V46">
        <v>2.2135818476499187</v>
      </c>
      <c r="W46">
        <v>7.86</v>
      </c>
      <c r="X46">
        <v>33.82</v>
      </c>
      <c r="Y46">
        <v>0</v>
      </c>
      <c r="Z46">
        <v>1.5925799999999999</v>
      </c>
      <c r="AA46">
        <v>10.296551804969528</v>
      </c>
      <c r="AB46">
        <v>9.6527591955758076</v>
      </c>
      <c r="AC46">
        <v>7.0969922775877174</v>
      </c>
      <c r="AD46">
        <v>0</v>
      </c>
      <c r="AE46">
        <v>8.0519945261780261</v>
      </c>
      <c r="AF46">
        <v>0</v>
      </c>
      <c r="AG46">
        <v>0</v>
      </c>
      <c r="AH46">
        <v>37.37005890398126</v>
      </c>
      <c r="AI46">
        <v>4.6629653961853901</v>
      </c>
      <c r="AJ46">
        <v>0</v>
      </c>
      <c r="AK46">
        <v>12.645218172690816</v>
      </c>
      <c r="AL46">
        <v>15.892734939759039</v>
      </c>
      <c r="AM46">
        <v>0</v>
      </c>
      <c r="AN46">
        <v>0</v>
      </c>
      <c r="AO46">
        <v>2.4561800000000007</v>
      </c>
      <c r="AP46">
        <v>3.1592323048881532</v>
      </c>
      <c r="AQ46">
        <v>0</v>
      </c>
      <c r="AR46">
        <v>9.4381014492753597</v>
      </c>
      <c r="AS46">
        <v>7.2290233435998177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704.84046565893959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86.63</v>
      </c>
      <c r="L47">
        <v>35</v>
      </c>
      <c r="M47">
        <v>0</v>
      </c>
      <c r="N47">
        <v>29.009999999999998</v>
      </c>
      <c r="O47">
        <v>48.699999999999996</v>
      </c>
      <c r="P47">
        <v>46.480000000000004</v>
      </c>
      <c r="Q47">
        <v>2.8799999999999994</v>
      </c>
      <c r="R47">
        <v>5.45</v>
      </c>
      <c r="S47">
        <v>4</v>
      </c>
      <c r="T47">
        <v>0</v>
      </c>
      <c r="U47">
        <v>271.98</v>
      </c>
      <c r="V47">
        <v>2.2135818476499187</v>
      </c>
      <c r="W47">
        <v>7.86</v>
      </c>
      <c r="X47">
        <v>33.82</v>
      </c>
      <c r="Y47">
        <v>0</v>
      </c>
      <c r="Z47">
        <v>1.5925799999999999</v>
      </c>
      <c r="AA47">
        <v>10.296551804969528</v>
      </c>
      <c r="AB47">
        <v>9.6527591955758076</v>
      </c>
      <c r="AC47">
        <v>7.0969922775877174</v>
      </c>
      <c r="AD47">
        <v>0</v>
      </c>
      <c r="AE47">
        <v>8.0519945261780261</v>
      </c>
      <c r="AF47">
        <v>0</v>
      </c>
      <c r="AG47">
        <v>0</v>
      </c>
      <c r="AH47">
        <v>37.37005890398126</v>
      </c>
      <c r="AI47">
        <v>3.8854210923320793</v>
      </c>
      <c r="AJ47">
        <v>0</v>
      </c>
      <c r="AK47">
        <v>12.645218172690816</v>
      </c>
      <c r="AL47">
        <v>15.892734939759039</v>
      </c>
      <c r="AM47">
        <v>0</v>
      </c>
      <c r="AN47">
        <v>0</v>
      </c>
      <c r="AO47">
        <v>2.3545800000000003</v>
      </c>
      <c r="AP47">
        <v>2.8773393902236957</v>
      </c>
      <c r="AQ47">
        <v>0</v>
      </c>
      <c r="AR47">
        <v>9.4381014492753597</v>
      </c>
      <c r="AS47">
        <v>7.2290233435998177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702.40693694382321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86.63</v>
      </c>
      <c r="L48">
        <v>35</v>
      </c>
      <c r="M48">
        <v>0</v>
      </c>
      <c r="N48">
        <v>29.009999999999998</v>
      </c>
      <c r="O48">
        <v>48.699999999999996</v>
      </c>
      <c r="P48">
        <v>46.480000000000004</v>
      </c>
      <c r="Q48">
        <v>2.8799999999999994</v>
      </c>
      <c r="R48">
        <v>5.45</v>
      </c>
      <c r="S48">
        <v>4</v>
      </c>
      <c r="T48">
        <v>0</v>
      </c>
      <c r="U48">
        <v>271.98</v>
      </c>
      <c r="V48">
        <v>2.2135818476499187</v>
      </c>
      <c r="W48">
        <v>7.86</v>
      </c>
      <c r="X48">
        <v>33.820000000000007</v>
      </c>
      <c r="Y48">
        <v>0</v>
      </c>
      <c r="Z48">
        <v>1.5925799999999999</v>
      </c>
      <c r="AA48">
        <v>10.296551804969528</v>
      </c>
      <c r="AB48">
        <v>9.6527591955758076</v>
      </c>
      <c r="AC48">
        <v>7.0969922775877174</v>
      </c>
      <c r="AD48">
        <v>0</v>
      </c>
      <c r="AE48">
        <v>8.0519945261780261</v>
      </c>
      <c r="AF48">
        <v>0</v>
      </c>
      <c r="AG48">
        <v>0</v>
      </c>
      <c r="AH48">
        <v>37.37005890398126</v>
      </c>
      <c r="AI48">
        <v>3.8854210923320793</v>
      </c>
      <c r="AJ48">
        <v>0</v>
      </c>
      <c r="AK48">
        <v>12.645218172690816</v>
      </c>
      <c r="AL48">
        <v>15.892734939759039</v>
      </c>
      <c r="AM48">
        <v>0</v>
      </c>
      <c r="AN48">
        <v>0</v>
      </c>
      <c r="AO48">
        <v>2.3545800000000003</v>
      </c>
      <c r="AP48">
        <v>2.8773393902236957</v>
      </c>
      <c r="AQ48">
        <v>0</v>
      </c>
      <c r="AR48">
        <v>9.4381014492753597</v>
      </c>
      <c r="AS48">
        <v>7.2290233435998177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702.40693694382321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86.63</v>
      </c>
      <c r="L49">
        <v>35</v>
      </c>
      <c r="M49">
        <v>0</v>
      </c>
      <c r="N49">
        <v>29.009999999999998</v>
      </c>
      <c r="O49">
        <v>48.699999999999996</v>
      </c>
      <c r="P49">
        <v>46.480000000000004</v>
      </c>
      <c r="Q49">
        <v>2.8799999999999994</v>
      </c>
      <c r="R49">
        <v>5.45</v>
      </c>
      <c r="S49">
        <v>4</v>
      </c>
      <c r="T49">
        <v>0</v>
      </c>
      <c r="U49">
        <v>271.98</v>
      </c>
      <c r="V49">
        <v>2.2135818476499187</v>
      </c>
      <c r="W49">
        <v>7.86</v>
      </c>
      <c r="X49">
        <v>33.822539992489673</v>
      </c>
      <c r="Y49">
        <v>0</v>
      </c>
      <c r="Z49">
        <v>1.5925799999999999</v>
      </c>
      <c r="AA49">
        <v>10.296551804969528</v>
      </c>
      <c r="AB49">
        <v>9.6527591955758076</v>
      </c>
      <c r="AC49">
        <v>7.0969922775877174</v>
      </c>
      <c r="AD49">
        <v>0</v>
      </c>
      <c r="AE49">
        <v>8.0519945261780261</v>
      </c>
      <c r="AF49">
        <v>0</v>
      </c>
      <c r="AG49">
        <v>0</v>
      </c>
      <c r="AH49">
        <v>37.37005890398126</v>
      </c>
      <c r="AI49">
        <v>3.8854210923320793</v>
      </c>
      <c r="AJ49">
        <v>0</v>
      </c>
      <c r="AK49">
        <v>12.645218172690816</v>
      </c>
      <c r="AL49">
        <v>12.769043029259899</v>
      </c>
      <c r="AM49">
        <v>0</v>
      </c>
      <c r="AN49">
        <v>0</v>
      </c>
      <c r="AO49">
        <v>2.2987000000000006</v>
      </c>
      <c r="AP49">
        <v>2.8773393902236957</v>
      </c>
      <c r="AQ49">
        <v>0</v>
      </c>
      <c r="AR49">
        <v>9.4381014492753597</v>
      </c>
      <c r="AS49">
        <v>7.2290233435998177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699.22990502581365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86.63</v>
      </c>
      <c r="L50">
        <v>35</v>
      </c>
      <c r="M50">
        <v>0</v>
      </c>
      <c r="N50">
        <v>29.009999999999998</v>
      </c>
      <c r="O50">
        <v>48.699999999999996</v>
      </c>
      <c r="P50">
        <v>46.480000000000004</v>
      </c>
      <c r="Q50">
        <v>2.8799999999999994</v>
      </c>
      <c r="R50">
        <v>5.45</v>
      </c>
      <c r="S50">
        <v>4</v>
      </c>
      <c r="T50">
        <v>0</v>
      </c>
      <c r="U50">
        <v>271.98</v>
      </c>
      <c r="V50">
        <v>2.2135818476499187</v>
      </c>
      <c r="W50">
        <v>7.86</v>
      </c>
      <c r="X50">
        <v>33.822539992489673</v>
      </c>
      <c r="Y50">
        <v>0</v>
      </c>
      <c r="Z50">
        <v>1.5925799999999999</v>
      </c>
      <c r="AA50">
        <v>10.296551804969528</v>
      </c>
      <c r="AB50">
        <v>9.6527591955758076</v>
      </c>
      <c r="AC50">
        <v>7.0969922775877174</v>
      </c>
      <c r="AD50">
        <v>0</v>
      </c>
      <c r="AE50">
        <v>8.0519945261780261</v>
      </c>
      <c r="AF50">
        <v>0</v>
      </c>
      <c r="AG50">
        <v>0</v>
      </c>
      <c r="AH50">
        <v>37.37005890398126</v>
      </c>
      <c r="AI50">
        <v>3.8854210923320793</v>
      </c>
      <c r="AJ50">
        <v>0</v>
      </c>
      <c r="AK50">
        <v>12.645218172690816</v>
      </c>
      <c r="AL50">
        <v>12.769043029259899</v>
      </c>
      <c r="AM50">
        <v>0</v>
      </c>
      <c r="AN50">
        <v>0</v>
      </c>
      <c r="AO50">
        <v>2.2987000000000006</v>
      </c>
      <c r="AP50">
        <v>2.8773393902236957</v>
      </c>
      <c r="AQ50">
        <v>0</v>
      </c>
      <c r="AR50">
        <v>9.4381014492753597</v>
      </c>
      <c r="AS50">
        <v>7.2290233435998177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699.22990502581365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86.63</v>
      </c>
      <c r="L51">
        <v>35</v>
      </c>
      <c r="M51">
        <v>0</v>
      </c>
      <c r="N51">
        <v>29.009999999999998</v>
      </c>
      <c r="O51">
        <v>48.699999999999996</v>
      </c>
      <c r="P51">
        <v>46.480000000000004</v>
      </c>
      <c r="Q51">
        <v>2.8799999999999994</v>
      </c>
      <c r="R51">
        <v>5.45</v>
      </c>
      <c r="S51">
        <v>4</v>
      </c>
      <c r="T51">
        <v>0</v>
      </c>
      <c r="U51">
        <v>271.98</v>
      </c>
      <c r="V51">
        <v>2.2000000000000006</v>
      </c>
      <c r="W51">
        <v>7.8599999999999994</v>
      </c>
      <c r="X51">
        <v>33.822539992489673</v>
      </c>
      <c r="Y51">
        <v>0</v>
      </c>
      <c r="Z51">
        <v>1.5925799999999999</v>
      </c>
      <c r="AA51">
        <v>10.296551804969528</v>
      </c>
      <c r="AB51">
        <v>9.6527591955758076</v>
      </c>
      <c r="AC51">
        <v>7.0969922775877174</v>
      </c>
      <c r="AD51">
        <v>0</v>
      </c>
      <c r="AE51">
        <v>8.0519945261780261</v>
      </c>
      <c r="AF51">
        <v>0</v>
      </c>
      <c r="AG51">
        <v>0</v>
      </c>
      <c r="AH51">
        <v>37.37005890398126</v>
      </c>
      <c r="AI51">
        <v>3.8854210923320793</v>
      </c>
      <c r="AJ51">
        <v>0</v>
      </c>
      <c r="AK51">
        <v>12.645218172690816</v>
      </c>
      <c r="AL51">
        <v>12.769043029259899</v>
      </c>
      <c r="AM51">
        <v>0</v>
      </c>
      <c r="AN51">
        <v>0</v>
      </c>
      <c r="AO51">
        <v>2.2987000000000006</v>
      </c>
      <c r="AP51">
        <v>0.62473564871582443</v>
      </c>
      <c r="AQ51">
        <v>0</v>
      </c>
      <c r="AR51">
        <v>8.089438405797102</v>
      </c>
      <c r="AS51">
        <v>6.5745724139009214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694.96060546347871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86.63</v>
      </c>
      <c r="L52">
        <v>35</v>
      </c>
      <c r="M52">
        <v>0</v>
      </c>
      <c r="N52">
        <v>29.009999999999998</v>
      </c>
      <c r="O52">
        <v>48.699999999999996</v>
      </c>
      <c r="P52">
        <v>46.480000000000004</v>
      </c>
      <c r="Q52">
        <v>2.8799999999999994</v>
      </c>
      <c r="R52">
        <v>5.45</v>
      </c>
      <c r="S52">
        <v>4</v>
      </c>
      <c r="T52">
        <v>0</v>
      </c>
      <c r="U52">
        <v>271.98</v>
      </c>
      <c r="V52">
        <v>2.2000000000000006</v>
      </c>
      <c r="W52">
        <v>7.8599999999999994</v>
      </c>
      <c r="X52">
        <v>33.822539992489673</v>
      </c>
      <c r="Y52">
        <v>0</v>
      </c>
      <c r="Z52">
        <v>3.1851599999999998</v>
      </c>
      <c r="AA52">
        <v>10.296551804969528</v>
      </c>
      <c r="AB52">
        <v>9.6527591955758076</v>
      </c>
      <c r="AC52">
        <v>7.0969922775877174</v>
      </c>
      <c r="AD52">
        <v>0</v>
      </c>
      <c r="AE52">
        <v>8.0519945261780261</v>
      </c>
      <c r="AF52">
        <v>0</v>
      </c>
      <c r="AG52">
        <v>0</v>
      </c>
      <c r="AH52">
        <v>37.37005890398126</v>
      </c>
      <c r="AI52">
        <v>3.8854210923320793</v>
      </c>
      <c r="AJ52">
        <v>0</v>
      </c>
      <c r="AK52">
        <v>12.645218172690816</v>
      </c>
      <c r="AL52">
        <v>12.769043029259899</v>
      </c>
      <c r="AM52">
        <v>0</v>
      </c>
      <c r="AN52">
        <v>0</v>
      </c>
      <c r="AO52">
        <v>2.2987000000000006</v>
      </c>
      <c r="AP52">
        <v>0.62473564871582443</v>
      </c>
      <c r="AQ52">
        <v>0</v>
      </c>
      <c r="AR52">
        <v>8.089438405797102</v>
      </c>
      <c r="AS52">
        <v>6.5745724139009214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696.55318546347871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86.63</v>
      </c>
      <c r="L53">
        <v>35</v>
      </c>
      <c r="M53">
        <v>0</v>
      </c>
      <c r="N53">
        <v>29.009999999999998</v>
      </c>
      <c r="O53">
        <v>48.699999999999996</v>
      </c>
      <c r="P53">
        <v>46.480000000000004</v>
      </c>
      <c r="Q53">
        <v>2.8799999999999994</v>
      </c>
      <c r="R53">
        <v>5.45</v>
      </c>
      <c r="S53">
        <v>4</v>
      </c>
      <c r="T53">
        <v>0</v>
      </c>
      <c r="U53">
        <v>271.98</v>
      </c>
      <c r="V53">
        <v>2.2000000000000006</v>
      </c>
      <c r="W53">
        <v>7.8599999999999994</v>
      </c>
      <c r="X53">
        <v>33.822539992489673</v>
      </c>
      <c r="Y53">
        <v>0</v>
      </c>
      <c r="Z53">
        <v>3.1851599999999998</v>
      </c>
      <c r="AA53">
        <v>10.296551804969528</v>
      </c>
      <c r="AB53">
        <v>9.6527591955758076</v>
      </c>
      <c r="AC53">
        <v>7.0969922775877174</v>
      </c>
      <c r="AD53">
        <v>0</v>
      </c>
      <c r="AE53">
        <v>8.0519945261780261</v>
      </c>
      <c r="AF53">
        <v>0</v>
      </c>
      <c r="AG53">
        <v>0</v>
      </c>
      <c r="AH53">
        <v>37.37005890398126</v>
      </c>
      <c r="AI53">
        <v>3.8854210923320793</v>
      </c>
      <c r="AJ53">
        <v>0</v>
      </c>
      <c r="AK53">
        <v>12.645218172690816</v>
      </c>
      <c r="AL53">
        <v>12.769043029259899</v>
      </c>
      <c r="AM53">
        <v>0</v>
      </c>
      <c r="AN53">
        <v>0</v>
      </c>
      <c r="AO53">
        <v>2.2987000000000006</v>
      </c>
      <c r="AP53">
        <v>0.62473564871582443</v>
      </c>
      <c r="AQ53">
        <v>0</v>
      </c>
      <c r="AR53">
        <v>8.089438405797102</v>
      </c>
      <c r="AS53">
        <v>6.5745724139009214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696.55318546347871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86.63</v>
      </c>
      <c r="L54">
        <v>35</v>
      </c>
      <c r="M54">
        <v>0</v>
      </c>
      <c r="N54">
        <v>29.009999999999998</v>
      </c>
      <c r="O54">
        <v>48.699999999999996</v>
      </c>
      <c r="P54">
        <v>46.480000000000004</v>
      </c>
      <c r="Q54">
        <v>2.8799999999999994</v>
      </c>
      <c r="R54">
        <v>5.45</v>
      </c>
      <c r="S54">
        <v>4</v>
      </c>
      <c r="T54">
        <v>0</v>
      </c>
      <c r="U54">
        <v>271.98</v>
      </c>
      <c r="V54">
        <v>2.2000000000000006</v>
      </c>
      <c r="W54">
        <v>7.8599999999999994</v>
      </c>
      <c r="X54">
        <v>33.822539992489673</v>
      </c>
      <c r="Y54">
        <v>0</v>
      </c>
      <c r="Z54">
        <v>3.1851599999999998</v>
      </c>
      <c r="AA54">
        <v>10.296551804969528</v>
      </c>
      <c r="AB54">
        <v>9.6527591955758076</v>
      </c>
      <c r="AC54">
        <v>7.0969922775877174</v>
      </c>
      <c r="AD54">
        <v>0</v>
      </c>
      <c r="AE54">
        <v>8.0519945261780261</v>
      </c>
      <c r="AF54">
        <v>0</v>
      </c>
      <c r="AG54">
        <v>0</v>
      </c>
      <c r="AH54">
        <v>37.37005890398126</v>
      </c>
      <c r="AI54">
        <v>3.8854210923320793</v>
      </c>
      <c r="AJ54">
        <v>0</v>
      </c>
      <c r="AK54">
        <v>12.645218172690816</v>
      </c>
      <c r="AL54">
        <v>12.769043029259899</v>
      </c>
      <c r="AM54">
        <v>0</v>
      </c>
      <c r="AN54">
        <v>0</v>
      </c>
      <c r="AO54">
        <v>2.2987000000000006</v>
      </c>
      <c r="AP54">
        <v>2.8163895708367859</v>
      </c>
      <c r="AQ54">
        <v>0</v>
      </c>
      <c r="AR54">
        <v>8.089438405797102</v>
      </c>
      <c r="AS54">
        <v>6.5745724139009214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698.74483938559968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86.63</v>
      </c>
      <c r="L55">
        <v>35</v>
      </c>
      <c r="M55">
        <v>0</v>
      </c>
      <c r="N55">
        <v>29.009999999999998</v>
      </c>
      <c r="O55">
        <v>48.699999999999996</v>
      </c>
      <c r="P55">
        <v>46.480000000000004</v>
      </c>
      <c r="Q55">
        <v>2.8799999999999994</v>
      </c>
      <c r="R55">
        <v>5.45</v>
      </c>
      <c r="S55">
        <v>4</v>
      </c>
      <c r="T55">
        <v>0</v>
      </c>
      <c r="U55">
        <v>271.98</v>
      </c>
      <c r="V55">
        <v>2.2000000000000006</v>
      </c>
      <c r="W55">
        <v>7.8599999999999994</v>
      </c>
      <c r="X55">
        <v>33.822539992489673</v>
      </c>
      <c r="Y55">
        <v>0</v>
      </c>
      <c r="Z55">
        <v>3.1851599999999998</v>
      </c>
      <c r="AA55">
        <v>10.296551804969528</v>
      </c>
      <c r="AB55">
        <v>9.6527591955758076</v>
      </c>
      <c r="AC55">
        <v>7.0969922775877174</v>
      </c>
      <c r="AD55">
        <v>0</v>
      </c>
      <c r="AE55">
        <v>8.0519945261780261</v>
      </c>
      <c r="AF55">
        <v>0</v>
      </c>
      <c r="AG55">
        <v>0</v>
      </c>
      <c r="AH55">
        <v>37.37005890398126</v>
      </c>
      <c r="AI55">
        <v>3.8854210923320793</v>
      </c>
      <c r="AJ55">
        <v>0</v>
      </c>
      <c r="AK55">
        <v>12.645218172690816</v>
      </c>
      <c r="AL55">
        <v>12.769043029259899</v>
      </c>
      <c r="AM55">
        <v>0</v>
      </c>
      <c r="AN55">
        <v>0</v>
      </c>
      <c r="AO55">
        <v>2.2250400000000004</v>
      </c>
      <c r="AP55">
        <v>2.8163895708367859</v>
      </c>
      <c r="AQ55">
        <v>0</v>
      </c>
      <c r="AR55">
        <v>11.325213768115944</v>
      </c>
      <c r="AS55">
        <v>6.5745724139009214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701.90695474791858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86.63</v>
      </c>
      <c r="L56">
        <v>35</v>
      </c>
      <c r="M56">
        <v>0</v>
      </c>
      <c r="N56">
        <v>29.009999999999998</v>
      </c>
      <c r="O56">
        <v>48.699999999999996</v>
      </c>
      <c r="P56">
        <v>46.480000000000004</v>
      </c>
      <c r="Q56">
        <v>2.8799999999999994</v>
      </c>
      <c r="R56">
        <v>5.45</v>
      </c>
      <c r="S56">
        <v>4</v>
      </c>
      <c r="T56">
        <v>0</v>
      </c>
      <c r="U56">
        <v>271.98</v>
      </c>
      <c r="V56">
        <v>2.2000000000000006</v>
      </c>
      <c r="W56">
        <v>7.8599999999999994</v>
      </c>
      <c r="X56">
        <v>33.822539992489673</v>
      </c>
      <c r="Y56">
        <v>0</v>
      </c>
      <c r="Z56">
        <v>3.1851599999999998</v>
      </c>
      <c r="AA56">
        <v>10.296551804969528</v>
      </c>
      <c r="AB56">
        <v>9.6527591955758076</v>
      </c>
      <c r="AC56">
        <v>7.0969922775877174</v>
      </c>
      <c r="AD56">
        <v>0</v>
      </c>
      <c r="AE56">
        <v>8.0519945261780261</v>
      </c>
      <c r="AF56">
        <v>0</v>
      </c>
      <c r="AG56">
        <v>0</v>
      </c>
      <c r="AH56">
        <v>37.37005890398126</v>
      </c>
      <c r="AI56">
        <v>3.8854210923320793</v>
      </c>
      <c r="AJ56">
        <v>0</v>
      </c>
      <c r="AK56">
        <v>12.645218172690816</v>
      </c>
      <c r="AL56">
        <v>12.769043029259899</v>
      </c>
      <c r="AM56">
        <v>0</v>
      </c>
      <c r="AN56">
        <v>0</v>
      </c>
      <c r="AO56">
        <v>2.2250400000000004</v>
      </c>
      <c r="AP56">
        <v>2.8163895708367859</v>
      </c>
      <c r="AQ56">
        <v>0</v>
      </c>
      <c r="AR56">
        <v>11.325213768115944</v>
      </c>
      <c r="AS56">
        <v>6.5745724139009214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701.90695474791858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86.63</v>
      </c>
      <c r="L57">
        <v>35</v>
      </c>
      <c r="M57">
        <v>0</v>
      </c>
      <c r="N57">
        <v>29.009999999999998</v>
      </c>
      <c r="O57">
        <v>48.699999999999996</v>
      </c>
      <c r="P57">
        <v>46.480000000000004</v>
      </c>
      <c r="Q57">
        <v>2.8799999999999994</v>
      </c>
      <c r="R57">
        <v>5.45</v>
      </c>
      <c r="S57">
        <v>4</v>
      </c>
      <c r="T57">
        <v>0</v>
      </c>
      <c r="U57">
        <v>271.98</v>
      </c>
      <c r="V57">
        <v>2.2000000000000006</v>
      </c>
      <c r="W57">
        <v>7.8599999999999994</v>
      </c>
      <c r="X57">
        <v>33.822539992489673</v>
      </c>
      <c r="Y57">
        <v>0</v>
      </c>
      <c r="Z57">
        <v>3.1851599999999998</v>
      </c>
      <c r="AA57">
        <v>10.296551804969528</v>
      </c>
      <c r="AB57">
        <v>9.6527591955758076</v>
      </c>
      <c r="AC57">
        <v>7.0969922775877174</v>
      </c>
      <c r="AD57">
        <v>0</v>
      </c>
      <c r="AE57">
        <v>8.0519945261780261</v>
      </c>
      <c r="AF57">
        <v>0</v>
      </c>
      <c r="AG57">
        <v>0</v>
      </c>
      <c r="AH57">
        <v>37.37005890398126</v>
      </c>
      <c r="AI57">
        <v>3.8854210923320793</v>
      </c>
      <c r="AJ57">
        <v>0</v>
      </c>
      <c r="AK57">
        <v>12.645218172690816</v>
      </c>
      <c r="AL57">
        <v>12.769043029259899</v>
      </c>
      <c r="AM57">
        <v>0</v>
      </c>
      <c r="AN57">
        <v>0</v>
      </c>
      <c r="AO57">
        <v>2.2250400000000004</v>
      </c>
      <c r="AP57">
        <v>2.8163895708367859</v>
      </c>
      <c r="AQ57">
        <v>0</v>
      </c>
      <c r="AR57">
        <v>9.4381014492753597</v>
      </c>
      <c r="AS57">
        <v>6.5745724139009214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700.01984242907793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86.55</v>
      </c>
      <c r="L58">
        <v>33.896937669376697</v>
      </c>
      <c r="M58">
        <v>0</v>
      </c>
      <c r="N58">
        <v>29.009999999999998</v>
      </c>
      <c r="O58">
        <v>48.699999999999996</v>
      </c>
      <c r="P58">
        <v>46.480000000000004</v>
      </c>
      <c r="Q58">
        <v>1.9199999999999997</v>
      </c>
      <c r="R58">
        <v>4.8099999999999996</v>
      </c>
      <c r="S58">
        <v>3.8479575596816975</v>
      </c>
      <c r="T58">
        <v>0</v>
      </c>
      <c r="U58">
        <v>271.98</v>
      </c>
      <c r="V58">
        <v>2.2000000000000002</v>
      </c>
      <c r="W58">
        <v>7.8599999999999994</v>
      </c>
      <c r="X58">
        <v>33.822539992489673</v>
      </c>
      <c r="Y58">
        <v>0</v>
      </c>
      <c r="Z58">
        <v>3.1851599999999998</v>
      </c>
      <c r="AA58">
        <v>10.296551804969528</v>
      </c>
      <c r="AB58">
        <v>9.6527591955758076</v>
      </c>
      <c r="AC58">
        <v>7.0969922775877174</v>
      </c>
      <c r="AD58">
        <v>0</v>
      </c>
      <c r="AE58">
        <v>8.0519945261780261</v>
      </c>
      <c r="AF58">
        <v>0</v>
      </c>
      <c r="AG58">
        <v>0</v>
      </c>
      <c r="AH58">
        <v>37.37005890398126</v>
      </c>
      <c r="AI58">
        <v>3.8854210923320793</v>
      </c>
      <c r="AJ58">
        <v>0</v>
      </c>
      <c r="AK58">
        <v>12.645218172690816</v>
      </c>
      <c r="AL58">
        <v>12.769043029259899</v>
      </c>
      <c r="AM58">
        <v>0</v>
      </c>
      <c r="AN58">
        <v>0</v>
      </c>
      <c r="AO58">
        <v>2.2250400000000004</v>
      </c>
      <c r="AP58">
        <v>2.8163895708367859</v>
      </c>
      <c r="AQ58">
        <v>0</v>
      </c>
      <c r="AR58">
        <v>9.4381014492753597</v>
      </c>
      <c r="AS58">
        <v>6.5745724139009214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697.08473765813619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86.55</v>
      </c>
      <c r="L59">
        <v>33.896937669376697</v>
      </c>
      <c r="M59">
        <v>0</v>
      </c>
      <c r="N59">
        <v>29.009999999999998</v>
      </c>
      <c r="O59">
        <v>48.699999999999996</v>
      </c>
      <c r="P59">
        <v>46.480000000000004</v>
      </c>
      <c r="Q59">
        <v>1.9199999999999997</v>
      </c>
      <c r="R59">
        <v>4.8099999999999996</v>
      </c>
      <c r="S59">
        <v>3.8479575596816975</v>
      </c>
      <c r="T59">
        <v>0</v>
      </c>
      <c r="U59">
        <v>271.98</v>
      </c>
      <c r="V59">
        <v>2.2000000000000002</v>
      </c>
      <c r="W59">
        <v>7.8599999999999994</v>
      </c>
      <c r="X59">
        <v>33.822539992489673</v>
      </c>
      <c r="Y59">
        <v>0</v>
      </c>
      <c r="Z59">
        <v>3.1851599999999998</v>
      </c>
      <c r="AA59">
        <v>10.296551804969528</v>
      </c>
      <c r="AB59">
        <v>9.6527591955758076</v>
      </c>
      <c r="AC59">
        <v>7.0969922775877174</v>
      </c>
      <c r="AD59">
        <v>0</v>
      </c>
      <c r="AE59">
        <v>8.0519945261780261</v>
      </c>
      <c r="AF59">
        <v>0</v>
      </c>
      <c r="AG59">
        <v>0</v>
      </c>
      <c r="AH59">
        <v>37.37005890398126</v>
      </c>
      <c r="AI59">
        <v>3.8854210923320793</v>
      </c>
      <c r="AJ59">
        <v>0</v>
      </c>
      <c r="AK59">
        <v>12.645218172690816</v>
      </c>
      <c r="AL59">
        <v>12.769043029259899</v>
      </c>
      <c r="AM59">
        <v>0</v>
      </c>
      <c r="AN59">
        <v>0</v>
      </c>
      <c r="AO59">
        <v>2.2987000000000006</v>
      </c>
      <c r="AP59">
        <v>3.1592323048881532</v>
      </c>
      <c r="AQ59">
        <v>0</v>
      </c>
      <c r="AR59">
        <v>9.4381014492753597</v>
      </c>
      <c r="AS59">
        <v>5.4229237814272464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696.34959175971392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86.549999999999983</v>
      </c>
      <c r="L60">
        <v>33.896937669376697</v>
      </c>
      <c r="M60">
        <v>0</v>
      </c>
      <c r="N60">
        <v>29.009999999999998</v>
      </c>
      <c r="O60">
        <v>48.699999999999996</v>
      </c>
      <c r="P60">
        <v>46.480000000000004</v>
      </c>
      <c r="Q60">
        <v>1.9199999999999997</v>
      </c>
      <c r="R60">
        <v>4.8099999999999996</v>
      </c>
      <c r="S60">
        <v>3.8479575596816975</v>
      </c>
      <c r="T60">
        <v>0</v>
      </c>
      <c r="U60">
        <v>271.98</v>
      </c>
      <c r="V60">
        <v>2.2000000000000002</v>
      </c>
      <c r="W60">
        <v>7.8599999999999994</v>
      </c>
      <c r="X60">
        <v>33.822539992489673</v>
      </c>
      <c r="Y60">
        <v>0</v>
      </c>
      <c r="Z60">
        <v>3.1851599999999998</v>
      </c>
      <c r="AA60">
        <v>10.296551804969528</v>
      </c>
      <c r="AB60">
        <v>9.6527591955758076</v>
      </c>
      <c r="AC60">
        <v>7.0969922775877174</v>
      </c>
      <c r="AD60">
        <v>0</v>
      </c>
      <c r="AE60">
        <v>8.0519945261780261</v>
      </c>
      <c r="AF60">
        <v>0</v>
      </c>
      <c r="AG60">
        <v>0</v>
      </c>
      <c r="AH60">
        <v>37.37005890398126</v>
      </c>
      <c r="AI60">
        <v>3.8854210923320793</v>
      </c>
      <c r="AJ60">
        <v>0</v>
      </c>
      <c r="AK60">
        <v>12.645218172690816</v>
      </c>
      <c r="AL60">
        <v>12.769043029259899</v>
      </c>
      <c r="AM60">
        <v>0</v>
      </c>
      <c r="AN60">
        <v>0</v>
      </c>
      <c r="AO60">
        <v>2.2987000000000006</v>
      </c>
      <c r="AP60">
        <v>3.1592323048881532</v>
      </c>
      <c r="AQ60">
        <v>0</v>
      </c>
      <c r="AR60">
        <v>9.4381014492753597</v>
      </c>
      <c r="AS60">
        <v>5.4229237814272464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696.34959175971392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86.550000000000011</v>
      </c>
      <c r="L61">
        <v>33.659999999999997</v>
      </c>
      <c r="M61">
        <v>0</v>
      </c>
      <c r="N61">
        <v>29.009999999999998</v>
      </c>
      <c r="O61">
        <v>48.699999999999996</v>
      </c>
      <c r="P61">
        <v>46.480000000000004</v>
      </c>
      <c r="Q61">
        <v>1.92</v>
      </c>
      <c r="R61">
        <v>4.8099999999999996</v>
      </c>
      <c r="S61">
        <v>3.85</v>
      </c>
      <c r="T61">
        <v>0</v>
      </c>
      <c r="U61">
        <v>271.98</v>
      </c>
      <c r="V61">
        <v>2.2000000000000002</v>
      </c>
      <c r="W61">
        <v>7.8599999999999994</v>
      </c>
      <c r="X61">
        <v>33.822539992489673</v>
      </c>
      <c r="Y61">
        <v>0</v>
      </c>
      <c r="Z61">
        <v>3.1851599999999998</v>
      </c>
      <c r="AA61">
        <v>10.296551804969528</v>
      </c>
      <c r="AB61">
        <v>9.6527591955758076</v>
      </c>
      <c r="AC61">
        <v>7.0969922775877174</v>
      </c>
      <c r="AD61">
        <v>0</v>
      </c>
      <c r="AE61">
        <v>8.0519945261780261</v>
      </c>
      <c r="AF61">
        <v>0</v>
      </c>
      <c r="AG61">
        <v>0</v>
      </c>
      <c r="AH61">
        <v>37.37005890398126</v>
      </c>
      <c r="AI61">
        <v>3.8854210923320793</v>
      </c>
      <c r="AJ61">
        <v>0</v>
      </c>
      <c r="AK61">
        <v>12.645218172690816</v>
      </c>
      <c r="AL61">
        <v>15.892734939759039</v>
      </c>
      <c r="AM61">
        <v>0</v>
      </c>
      <c r="AN61">
        <v>0</v>
      </c>
      <c r="AO61">
        <v>2.3495000000000004</v>
      </c>
      <c r="AP61">
        <v>2.8773393902236957</v>
      </c>
      <c r="AQ61">
        <v>0</v>
      </c>
      <c r="AR61">
        <v>9.4381014492753597</v>
      </c>
      <c r="AS61">
        <v>5.4229237814272464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699.00729552649022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86.550000000000011</v>
      </c>
      <c r="L62">
        <v>33.659999999999997</v>
      </c>
      <c r="M62">
        <v>0</v>
      </c>
      <c r="N62">
        <v>29.009999999999998</v>
      </c>
      <c r="O62">
        <v>48.699999999999996</v>
      </c>
      <c r="P62">
        <v>46.480000000000004</v>
      </c>
      <c r="Q62">
        <v>1.92</v>
      </c>
      <c r="R62">
        <v>4.8099999999999996</v>
      </c>
      <c r="S62">
        <v>3.85</v>
      </c>
      <c r="T62">
        <v>0</v>
      </c>
      <c r="U62">
        <v>271.98</v>
      </c>
      <c r="V62">
        <v>2.2000000000000002</v>
      </c>
      <c r="W62">
        <v>7.8599999999999994</v>
      </c>
      <c r="X62">
        <v>33.822539992489673</v>
      </c>
      <c r="Y62">
        <v>0</v>
      </c>
      <c r="Z62">
        <v>3.1851599999999998</v>
      </c>
      <c r="AA62">
        <v>10.296551804969528</v>
      </c>
      <c r="AB62">
        <v>9.6527591955758076</v>
      </c>
      <c r="AC62">
        <v>7.0969922775877174</v>
      </c>
      <c r="AD62">
        <v>0</v>
      </c>
      <c r="AE62">
        <v>8.0519945261780261</v>
      </c>
      <c r="AF62">
        <v>0</v>
      </c>
      <c r="AG62">
        <v>0</v>
      </c>
      <c r="AH62">
        <v>37.37005890398126</v>
      </c>
      <c r="AI62">
        <v>3.8854210923320793</v>
      </c>
      <c r="AJ62">
        <v>0</v>
      </c>
      <c r="AK62">
        <v>12.645218172690816</v>
      </c>
      <c r="AL62">
        <v>15.892734939759039</v>
      </c>
      <c r="AM62">
        <v>0</v>
      </c>
      <c r="AN62">
        <v>0</v>
      </c>
      <c r="AO62">
        <v>2.3495000000000004</v>
      </c>
      <c r="AP62">
        <v>2.8773393902236957</v>
      </c>
      <c r="AQ62">
        <v>0</v>
      </c>
      <c r="AR62">
        <v>9.4381014492753597</v>
      </c>
      <c r="AS62">
        <v>5.4229237814272464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699.00729552649022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86.550000000000011</v>
      </c>
      <c r="L63">
        <v>33.659999999999997</v>
      </c>
      <c r="M63">
        <v>0</v>
      </c>
      <c r="N63">
        <v>29.009999999999998</v>
      </c>
      <c r="O63">
        <v>48.699999999999996</v>
      </c>
      <c r="P63">
        <v>46.480000000000004</v>
      </c>
      <c r="Q63">
        <v>1.92</v>
      </c>
      <c r="R63">
        <v>4.8099999999999996</v>
      </c>
      <c r="S63">
        <v>3.85</v>
      </c>
      <c r="T63">
        <v>0</v>
      </c>
      <c r="U63">
        <v>271.98</v>
      </c>
      <c r="V63">
        <v>2.2000000000000002</v>
      </c>
      <c r="W63">
        <v>7.8599999999999994</v>
      </c>
      <c r="X63">
        <v>33.822539992489673</v>
      </c>
      <c r="Y63">
        <v>0</v>
      </c>
      <c r="Z63">
        <v>3.1851599999999998</v>
      </c>
      <c r="AA63">
        <v>10.296551804969528</v>
      </c>
      <c r="AB63">
        <v>9.6527591955758076</v>
      </c>
      <c r="AC63">
        <v>7.0969922775877174</v>
      </c>
      <c r="AD63">
        <v>0</v>
      </c>
      <c r="AE63">
        <v>8.0519945261780261</v>
      </c>
      <c r="AF63">
        <v>0</v>
      </c>
      <c r="AG63">
        <v>0</v>
      </c>
      <c r="AH63">
        <v>37.37005890398126</v>
      </c>
      <c r="AI63">
        <v>4.6629653961853901</v>
      </c>
      <c r="AJ63">
        <v>0</v>
      </c>
      <c r="AK63">
        <v>12.645218172690816</v>
      </c>
      <c r="AL63">
        <v>15.892734939759039</v>
      </c>
      <c r="AM63">
        <v>0</v>
      </c>
      <c r="AN63">
        <v>0</v>
      </c>
      <c r="AO63">
        <v>2.3495000000000004</v>
      </c>
      <c r="AP63">
        <v>2.8773393902236957</v>
      </c>
      <c r="AQ63">
        <v>0</v>
      </c>
      <c r="AR63">
        <v>7.2817644927536227</v>
      </c>
      <c r="AS63">
        <v>5.4229237814272464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697.62850287382184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86.550000000000011</v>
      </c>
      <c r="L64">
        <v>33.659999999999997</v>
      </c>
      <c r="M64">
        <v>0</v>
      </c>
      <c r="N64">
        <v>29.009999999999998</v>
      </c>
      <c r="O64">
        <v>48.699999999999996</v>
      </c>
      <c r="P64">
        <v>46.480000000000004</v>
      </c>
      <c r="Q64">
        <v>1.92</v>
      </c>
      <c r="R64">
        <v>4.8099999999999996</v>
      </c>
      <c r="S64">
        <v>3.85</v>
      </c>
      <c r="T64">
        <v>0</v>
      </c>
      <c r="U64">
        <v>271.98</v>
      </c>
      <c r="V64">
        <v>2.2000000000000002</v>
      </c>
      <c r="W64">
        <v>7.8599999999999994</v>
      </c>
      <c r="X64">
        <v>33.822539992489673</v>
      </c>
      <c r="Y64">
        <v>0</v>
      </c>
      <c r="Z64">
        <v>3.1851599999999998</v>
      </c>
      <c r="AA64">
        <v>10.296551804969528</v>
      </c>
      <c r="AB64">
        <v>9.6527591955758076</v>
      </c>
      <c r="AC64">
        <v>7.0969922775877174</v>
      </c>
      <c r="AD64">
        <v>0</v>
      </c>
      <c r="AE64">
        <v>8.0519945261780261</v>
      </c>
      <c r="AF64">
        <v>0</v>
      </c>
      <c r="AG64">
        <v>0</v>
      </c>
      <c r="AH64">
        <v>37.37005890398126</v>
      </c>
      <c r="AI64">
        <v>4.6629653961853901</v>
      </c>
      <c r="AJ64">
        <v>0</v>
      </c>
      <c r="AK64">
        <v>12.645218172690816</v>
      </c>
      <c r="AL64">
        <v>15.892734939759039</v>
      </c>
      <c r="AM64">
        <v>0</v>
      </c>
      <c r="AN64">
        <v>0</v>
      </c>
      <c r="AO64">
        <v>2.3495000000000004</v>
      </c>
      <c r="AP64">
        <v>2.8773393902236957</v>
      </c>
      <c r="AQ64">
        <v>0</v>
      </c>
      <c r="AR64">
        <v>7.2817644927536227</v>
      </c>
      <c r="AS64">
        <v>5.4229237814272464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697.62850287382184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86.550000000000011</v>
      </c>
      <c r="L65">
        <v>33.896937669376697</v>
      </c>
      <c r="M65">
        <v>0</v>
      </c>
      <c r="N65">
        <v>29.009999999999998</v>
      </c>
      <c r="O65">
        <v>48.699999999999996</v>
      </c>
      <c r="P65">
        <v>46.480000000000004</v>
      </c>
      <c r="Q65">
        <v>1.92</v>
      </c>
      <c r="R65">
        <v>4.8099999999999996</v>
      </c>
      <c r="S65">
        <v>3.85</v>
      </c>
      <c r="T65">
        <v>0</v>
      </c>
      <c r="U65">
        <v>271.98</v>
      </c>
      <c r="V65">
        <v>2.2000000000000002</v>
      </c>
      <c r="W65">
        <v>7.8599999999999994</v>
      </c>
      <c r="X65">
        <v>33.822539992489673</v>
      </c>
      <c r="Y65">
        <v>0</v>
      </c>
      <c r="Z65">
        <v>3.1851599999999998</v>
      </c>
      <c r="AA65">
        <v>10.296551804969528</v>
      </c>
      <c r="AB65">
        <v>9.6527591955758076</v>
      </c>
      <c r="AC65">
        <v>7.0969922775877174</v>
      </c>
      <c r="AD65">
        <v>0</v>
      </c>
      <c r="AE65">
        <v>8.0519945261780261</v>
      </c>
      <c r="AF65">
        <v>0</v>
      </c>
      <c r="AG65">
        <v>0</v>
      </c>
      <c r="AH65">
        <v>37.37005890398126</v>
      </c>
      <c r="AI65">
        <v>4.6629653961853901</v>
      </c>
      <c r="AJ65">
        <v>0</v>
      </c>
      <c r="AK65">
        <v>12.645218172690816</v>
      </c>
      <c r="AL65">
        <v>15.892734939759039</v>
      </c>
      <c r="AM65">
        <v>0</v>
      </c>
      <c r="AN65">
        <v>0</v>
      </c>
      <c r="AO65">
        <v>2.3495000000000004</v>
      </c>
      <c r="AP65">
        <v>2.8773393902236957</v>
      </c>
      <c r="AQ65">
        <v>0</v>
      </c>
      <c r="AR65">
        <v>9.4381014492753597</v>
      </c>
      <c r="AS65">
        <v>5.4229237814272464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700.0217774997202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86.550000000000011</v>
      </c>
      <c r="L66">
        <v>33.896937669376697</v>
      </c>
      <c r="M66">
        <v>0</v>
      </c>
      <c r="N66">
        <v>29.009999999999998</v>
      </c>
      <c r="O66">
        <v>48.699999999999996</v>
      </c>
      <c r="P66">
        <v>46.480000000000004</v>
      </c>
      <c r="Q66">
        <v>1.92</v>
      </c>
      <c r="R66">
        <v>4.8099999999999996</v>
      </c>
      <c r="S66">
        <v>3.85</v>
      </c>
      <c r="T66">
        <v>0</v>
      </c>
      <c r="U66">
        <v>271.98</v>
      </c>
      <c r="V66">
        <v>2.2000000000000002</v>
      </c>
      <c r="W66">
        <v>7.8599999999999994</v>
      </c>
      <c r="X66">
        <v>33.822539992489673</v>
      </c>
      <c r="Y66">
        <v>0</v>
      </c>
      <c r="Z66">
        <v>3.1851599999999998</v>
      </c>
      <c r="AA66">
        <v>10.296551804969528</v>
      </c>
      <c r="AB66">
        <v>9.6527591955758076</v>
      </c>
      <c r="AC66">
        <v>7.0969922775877174</v>
      </c>
      <c r="AD66">
        <v>0</v>
      </c>
      <c r="AE66">
        <v>8.0519945261780261</v>
      </c>
      <c r="AF66">
        <v>0</v>
      </c>
      <c r="AG66">
        <v>0</v>
      </c>
      <c r="AH66">
        <v>37.37005890398126</v>
      </c>
      <c r="AI66">
        <v>4.6629653961853901</v>
      </c>
      <c r="AJ66">
        <v>0</v>
      </c>
      <c r="AK66">
        <v>12.645218172690816</v>
      </c>
      <c r="AL66">
        <v>15.892734939759039</v>
      </c>
      <c r="AM66">
        <v>0</v>
      </c>
      <c r="AN66">
        <v>0</v>
      </c>
      <c r="AO66">
        <v>2.3495000000000004</v>
      </c>
      <c r="AP66">
        <v>2.8773393902236957</v>
      </c>
      <c r="AQ66">
        <v>0</v>
      </c>
      <c r="AR66">
        <v>9.4381014492753597</v>
      </c>
      <c r="AS66">
        <v>5.4229237814272464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700.0217774997202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86.550000000000011</v>
      </c>
      <c r="L67">
        <v>33.896937669376697</v>
      </c>
      <c r="M67">
        <v>0</v>
      </c>
      <c r="N67">
        <v>29.009999999999998</v>
      </c>
      <c r="O67">
        <v>48.699999999999996</v>
      </c>
      <c r="P67">
        <v>46.480000000000004</v>
      </c>
      <c r="Q67">
        <v>1.92</v>
      </c>
      <c r="R67">
        <v>4.8099999999999996</v>
      </c>
      <c r="S67">
        <v>3.85</v>
      </c>
      <c r="T67">
        <v>0</v>
      </c>
      <c r="U67">
        <v>271.98</v>
      </c>
      <c r="V67">
        <v>2.2000000000000002</v>
      </c>
      <c r="W67">
        <v>7.8599999999999994</v>
      </c>
      <c r="X67">
        <v>33.822539992489673</v>
      </c>
      <c r="Y67">
        <v>0</v>
      </c>
      <c r="Z67">
        <v>3.1851599999999998</v>
      </c>
      <c r="AA67">
        <v>10.296551804969528</v>
      </c>
      <c r="AB67">
        <v>9.6527591955758076</v>
      </c>
      <c r="AC67">
        <v>7.0969922775877174</v>
      </c>
      <c r="AD67">
        <v>0</v>
      </c>
      <c r="AE67">
        <v>8.0519945261780261</v>
      </c>
      <c r="AF67">
        <v>0</v>
      </c>
      <c r="AG67">
        <v>0</v>
      </c>
      <c r="AH67">
        <v>37.37005890398126</v>
      </c>
      <c r="AI67">
        <v>6.8414697031353482</v>
      </c>
      <c r="AJ67">
        <v>0</v>
      </c>
      <c r="AK67">
        <v>12.645218172690816</v>
      </c>
      <c r="AL67">
        <v>15.892734939759039</v>
      </c>
      <c r="AM67">
        <v>0</v>
      </c>
      <c r="AN67">
        <v>0</v>
      </c>
      <c r="AO67">
        <v>2.3495000000000004</v>
      </c>
      <c r="AP67">
        <v>2.8773393902236957</v>
      </c>
      <c r="AQ67">
        <v>0</v>
      </c>
      <c r="AR67">
        <v>9.4381014492753597</v>
      </c>
      <c r="AS67">
        <v>5.4229237814272464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702.20028180667009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86.550000000000011</v>
      </c>
      <c r="L68">
        <v>33.896937669376697</v>
      </c>
      <c r="M68">
        <v>0</v>
      </c>
      <c r="N68">
        <v>29.009999999999998</v>
      </c>
      <c r="O68">
        <v>48.699999999999996</v>
      </c>
      <c r="P68">
        <v>46.480000000000004</v>
      </c>
      <c r="Q68">
        <v>1.92</v>
      </c>
      <c r="R68">
        <v>4.8099999999999996</v>
      </c>
      <c r="S68">
        <v>3.85</v>
      </c>
      <c r="T68">
        <v>0</v>
      </c>
      <c r="U68">
        <v>271.98</v>
      </c>
      <c r="V68">
        <v>2.2000000000000002</v>
      </c>
      <c r="W68">
        <v>7.8599999999999994</v>
      </c>
      <c r="X68">
        <v>33.822539992489673</v>
      </c>
      <c r="Y68">
        <v>0</v>
      </c>
      <c r="Z68">
        <v>3.1851599999999998</v>
      </c>
      <c r="AA68">
        <v>10.296551804969528</v>
      </c>
      <c r="AB68">
        <v>9.6527591955758076</v>
      </c>
      <c r="AC68">
        <v>7.0969922775877174</v>
      </c>
      <c r="AD68">
        <v>0</v>
      </c>
      <c r="AE68">
        <v>8.0519945261780261</v>
      </c>
      <c r="AF68">
        <v>0</v>
      </c>
      <c r="AG68">
        <v>0</v>
      </c>
      <c r="AH68">
        <v>37.37005890398126</v>
      </c>
      <c r="AI68">
        <v>6.8414697031353482</v>
      </c>
      <c r="AJ68">
        <v>0</v>
      </c>
      <c r="AK68">
        <v>12.645218172690816</v>
      </c>
      <c r="AL68">
        <v>15.892734939759039</v>
      </c>
      <c r="AM68">
        <v>0</v>
      </c>
      <c r="AN68">
        <v>0</v>
      </c>
      <c r="AO68">
        <v>2.3495000000000004</v>
      </c>
      <c r="AP68">
        <v>2.8773393902236957</v>
      </c>
      <c r="AQ68">
        <v>0</v>
      </c>
      <c r="AR68">
        <v>9.4381014492753597</v>
      </c>
      <c r="AS68">
        <v>5.4229237814272464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702.20028180667009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91.680000000000021</v>
      </c>
      <c r="L69">
        <v>33.896937669376697</v>
      </c>
      <c r="M69">
        <v>0</v>
      </c>
      <c r="N69">
        <v>29.009999999999998</v>
      </c>
      <c r="O69">
        <v>48.699999999999996</v>
      </c>
      <c r="P69">
        <v>46.480000000000004</v>
      </c>
      <c r="Q69">
        <v>1.92</v>
      </c>
      <c r="R69">
        <v>4.8099999999999996</v>
      </c>
      <c r="S69">
        <v>3.85</v>
      </c>
      <c r="T69">
        <v>0</v>
      </c>
      <c r="U69">
        <v>271.98</v>
      </c>
      <c r="V69">
        <v>2.2000000000000002</v>
      </c>
      <c r="W69">
        <v>7.8599999999999994</v>
      </c>
      <c r="X69">
        <v>33.822539992489673</v>
      </c>
      <c r="Y69">
        <v>0</v>
      </c>
      <c r="Z69">
        <v>3.1851599999999998</v>
      </c>
      <c r="AA69">
        <v>10.296551804969528</v>
      </c>
      <c r="AB69">
        <v>9.6527591955758076</v>
      </c>
      <c r="AC69">
        <v>7.0969922775877174</v>
      </c>
      <c r="AD69">
        <v>0</v>
      </c>
      <c r="AE69">
        <v>8.0519945261780261</v>
      </c>
      <c r="AF69">
        <v>0</v>
      </c>
      <c r="AG69">
        <v>0</v>
      </c>
      <c r="AH69">
        <v>37.37005890398126</v>
      </c>
      <c r="AI69">
        <v>6.8414697031353482</v>
      </c>
      <c r="AJ69">
        <v>0</v>
      </c>
      <c r="AK69">
        <v>12.645218172690816</v>
      </c>
      <c r="AL69">
        <v>15.892734939759039</v>
      </c>
      <c r="AM69">
        <v>2.5740592290946456</v>
      </c>
      <c r="AN69">
        <v>0</v>
      </c>
      <c r="AO69">
        <v>2.4561800000000007</v>
      </c>
      <c r="AP69">
        <v>2.8773393902236957</v>
      </c>
      <c r="AQ69">
        <v>0</v>
      </c>
      <c r="AR69">
        <v>9.4381014492753597</v>
      </c>
      <c r="AS69">
        <v>5.4229237814272464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710.01102103576488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86.55</v>
      </c>
      <c r="L70">
        <v>33.896937669376697</v>
      </c>
      <c r="M70">
        <v>0</v>
      </c>
      <c r="N70">
        <v>29.009999999999998</v>
      </c>
      <c r="O70">
        <v>48.699999999999996</v>
      </c>
      <c r="P70">
        <v>46.480000000000004</v>
      </c>
      <c r="Q70">
        <v>1.92</v>
      </c>
      <c r="R70">
        <v>4.8099999999999996</v>
      </c>
      <c r="S70">
        <v>3.85</v>
      </c>
      <c r="T70">
        <v>0</v>
      </c>
      <c r="U70">
        <v>271.98</v>
      </c>
      <c r="V70">
        <v>2.2000000000000002</v>
      </c>
      <c r="W70">
        <v>7.8599999999999994</v>
      </c>
      <c r="X70">
        <v>33.822539992489673</v>
      </c>
      <c r="Y70">
        <v>0</v>
      </c>
      <c r="Z70">
        <v>3.1851599999999998</v>
      </c>
      <c r="AA70">
        <v>10.296551804969528</v>
      </c>
      <c r="AB70">
        <v>9.6527591955758076</v>
      </c>
      <c r="AC70">
        <v>7.0969922775877174</v>
      </c>
      <c r="AD70">
        <v>0</v>
      </c>
      <c r="AE70">
        <v>8.0519945261780261</v>
      </c>
      <c r="AF70">
        <v>0</v>
      </c>
      <c r="AG70">
        <v>0</v>
      </c>
      <c r="AH70">
        <v>37.37005890398126</v>
      </c>
      <c r="AI70">
        <v>6.8414697031353482</v>
      </c>
      <c r="AJ70">
        <v>0</v>
      </c>
      <c r="AK70">
        <v>12.645218172690816</v>
      </c>
      <c r="AL70">
        <v>15.892734939759039</v>
      </c>
      <c r="AM70">
        <v>2.5740592290946456</v>
      </c>
      <c r="AN70">
        <v>0</v>
      </c>
      <c r="AO70">
        <v>2.4561800000000007</v>
      </c>
      <c r="AP70">
        <v>2.8773393902236957</v>
      </c>
      <c r="AQ70">
        <v>0</v>
      </c>
      <c r="AR70">
        <v>9.4381014492753597</v>
      </c>
      <c r="AS70">
        <v>5.4229237814272464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704.88102103576477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86.55</v>
      </c>
      <c r="L71">
        <v>33.896937669376697</v>
      </c>
      <c r="M71">
        <v>0</v>
      </c>
      <c r="N71">
        <v>29.009999999999998</v>
      </c>
      <c r="O71">
        <v>48.699999999999996</v>
      </c>
      <c r="P71">
        <v>46.480000000000004</v>
      </c>
      <c r="Q71">
        <v>1.92</v>
      </c>
      <c r="R71">
        <v>4.8099999999999996</v>
      </c>
      <c r="S71">
        <v>3.85</v>
      </c>
      <c r="T71">
        <v>0</v>
      </c>
      <c r="U71">
        <v>271.98</v>
      </c>
      <c r="V71">
        <v>2.2000000000000002</v>
      </c>
      <c r="W71">
        <v>7.8599999999999994</v>
      </c>
      <c r="X71">
        <v>33.822539992489673</v>
      </c>
      <c r="Y71">
        <v>0</v>
      </c>
      <c r="Z71">
        <v>0</v>
      </c>
      <c r="AA71">
        <v>10.296551804969528</v>
      </c>
      <c r="AB71">
        <v>9.6527591955758076</v>
      </c>
      <c r="AC71">
        <v>7.0969922775877174</v>
      </c>
      <c r="AD71">
        <v>0</v>
      </c>
      <c r="AE71">
        <v>8.0519945261780261</v>
      </c>
      <c r="AF71">
        <v>0</v>
      </c>
      <c r="AG71">
        <v>0</v>
      </c>
      <c r="AH71">
        <v>37.37005890398126</v>
      </c>
      <c r="AI71">
        <v>4.6629653961853901</v>
      </c>
      <c r="AJ71">
        <v>0</v>
      </c>
      <c r="AK71">
        <v>12.645218172690816</v>
      </c>
      <c r="AL71">
        <v>15.892734939759039</v>
      </c>
      <c r="AM71">
        <v>2.5740592290946456</v>
      </c>
      <c r="AN71">
        <v>0</v>
      </c>
      <c r="AO71">
        <v>2.4561800000000007</v>
      </c>
      <c r="AP71">
        <v>2.8773393902236957</v>
      </c>
      <c r="AQ71">
        <v>0</v>
      </c>
      <c r="AR71">
        <v>9.4381014492753597</v>
      </c>
      <c r="AS71">
        <v>5.4229237814272464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699.51735672881489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86.55</v>
      </c>
      <c r="L72">
        <v>33.896937669376697</v>
      </c>
      <c r="M72">
        <v>0</v>
      </c>
      <c r="N72">
        <v>29.009999999999998</v>
      </c>
      <c r="O72">
        <v>48.699999999999996</v>
      </c>
      <c r="P72">
        <v>46.480000000000004</v>
      </c>
      <c r="Q72">
        <v>1.92</v>
      </c>
      <c r="R72">
        <v>4.8099999999999996</v>
      </c>
      <c r="S72">
        <v>3.85</v>
      </c>
      <c r="T72">
        <v>0</v>
      </c>
      <c r="U72">
        <v>271.98</v>
      </c>
      <c r="V72">
        <v>2.2000000000000002</v>
      </c>
      <c r="W72">
        <v>7.8599999999999994</v>
      </c>
      <c r="X72">
        <v>33.822539992489673</v>
      </c>
      <c r="Y72">
        <v>0</v>
      </c>
      <c r="Z72">
        <v>0</v>
      </c>
      <c r="AA72">
        <v>10.296551804969528</v>
      </c>
      <c r="AB72">
        <v>9.6527591955758076</v>
      </c>
      <c r="AC72">
        <v>7.0969922775877174</v>
      </c>
      <c r="AD72">
        <v>0</v>
      </c>
      <c r="AE72">
        <v>8.0519945261780261</v>
      </c>
      <c r="AF72">
        <v>0</v>
      </c>
      <c r="AG72">
        <v>0</v>
      </c>
      <c r="AH72">
        <v>37.37005890398126</v>
      </c>
      <c r="AI72">
        <v>4.6629653961853901</v>
      </c>
      <c r="AJ72">
        <v>0</v>
      </c>
      <c r="AK72">
        <v>12.645218172690816</v>
      </c>
      <c r="AL72">
        <v>15.892734939759039</v>
      </c>
      <c r="AM72">
        <v>2.5740592290946456</v>
      </c>
      <c r="AN72">
        <v>0</v>
      </c>
      <c r="AO72">
        <v>2.5146000000000006</v>
      </c>
      <c r="AP72">
        <v>2.8773393902236957</v>
      </c>
      <c r="AQ72">
        <v>0</v>
      </c>
      <c r="AR72">
        <v>9.4381014492753597</v>
      </c>
      <c r="AS72">
        <v>5.4229237814272464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699.57577672881484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86.549999999999983</v>
      </c>
      <c r="L73">
        <v>61.97</v>
      </c>
      <c r="M73">
        <v>0</v>
      </c>
      <c r="N73">
        <v>29.009999999999998</v>
      </c>
      <c r="O73">
        <v>48.699999999999996</v>
      </c>
      <c r="P73">
        <v>46.480000000000004</v>
      </c>
      <c r="Q73">
        <v>5.0199999999999996</v>
      </c>
      <c r="R73">
        <v>10.357222520107239</v>
      </c>
      <c r="S73">
        <v>6.45</v>
      </c>
      <c r="T73">
        <v>0</v>
      </c>
      <c r="U73">
        <v>271.98</v>
      </c>
      <c r="V73">
        <v>2.2000000000000002</v>
      </c>
      <c r="W73">
        <v>7.8599999999999994</v>
      </c>
      <c r="X73">
        <v>33.822539992489673</v>
      </c>
      <c r="Y73">
        <v>0</v>
      </c>
      <c r="Z73">
        <v>0</v>
      </c>
      <c r="AA73">
        <v>10.296551804969528</v>
      </c>
      <c r="AB73">
        <v>9.6527591955758076</v>
      </c>
      <c r="AC73">
        <v>7.0969922775877174</v>
      </c>
      <c r="AD73">
        <v>0</v>
      </c>
      <c r="AE73">
        <v>8.0519945261780261</v>
      </c>
      <c r="AF73">
        <v>0</v>
      </c>
      <c r="AG73">
        <v>0</v>
      </c>
      <c r="AH73">
        <v>37.37005890398126</v>
      </c>
      <c r="AI73">
        <v>4.6629653961853901</v>
      </c>
      <c r="AJ73">
        <v>0</v>
      </c>
      <c r="AK73">
        <v>12.645218172690816</v>
      </c>
      <c r="AL73">
        <v>15.892734939759039</v>
      </c>
      <c r="AM73">
        <v>2.5740592290946456</v>
      </c>
      <c r="AN73">
        <v>0</v>
      </c>
      <c r="AO73">
        <v>2.2631400000000004</v>
      </c>
      <c r="AP73">
        <v>2.8773393902236957</v>
      </c>
      <c r="AQ73">
        <v>0</v>
      </c>
      <c r="AR73">
        <v>9.4381014492753597</v>
      </c>
      <c r="AS73">
        <v>5.4229237814272464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738.64460157954545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86.55</v>
      </c>
      <c r="L74">
        <v>61.97</v>
      </c>
      <c r="M74">
        <v>0</v>
      </c>
      <c r="N74">
        <v>29.009999999999998</v>
      </c>
      <c r="O74">
        <v>48.699999999999996</v>
      </c>
      <c r="P74">
        <v>46.480000000000004</v>
      </c>
      <c r="Q74">
        <v>5.0199999999999996</v>
      </c>
      <c r="R74">
        <v>10.357222520107239</v>
      </c>
      <c r="S74">
        <v>6.45</v>
      </c>
      <c r="T74">
        <v>0</v>
      </c>
      <c r="U74">
        <v>271.98</v>
      </c>
      <c r="V74">
        <v>2.2000000000000002</v>
      </c>
      <c r="W74">
        <v>7.8599999999999994</v>
      </c>
      <c r="X74">
        <v>33.822539992489673</v>
      </c>
      <c r="Y74">
        <v>0</v>
      </c>
      <c r="Z74">
        <v>0</v>
      </c>
      <c r="AA74">
        <v>10.296551804969528</v>
      </c>
      <c r="AB74">
        <v>9.6527591955758076</v>
      </c>
      <c r="AC74">
        <v>7.0969922775877174</v>
      </c>
      <c r="AD74">
        <v>0</v>
      </c>
      <c r="AE74">
        <v>8.0519945261780261</v>
      </c>
      <c r="AF74">
        <v>0</v>
      </c>
      <c r="AG74">
        <v>0</v>
      </c>
      <c r="AH74">
        <v>37.37005890398126</v>
      </c>
      <c r="AI74">
        <v>4.6629653961853901</v>
      </c>
      <c r="AJ74">
        <v>0</v>
      </c>
      <c r="AK74">
        <v>12.645218172690816</v>
      </c>
      <c r="AL74">
        <v>15.892734939759039</v>
      </c>
      <c r="AM74">
        <v>2.5740592290946456</v>
      </c>
      <c r="AN74">
        <v>0</v>
      </c>
      <c r="AO74">
        <v>2.2631400000000004</v>
      </c>
      <c r="AP74">
        <v>2.8773393902236957</v>
      </c>
      <c r="AQ74">
        <v>0</v>
      </c>
      <c r="AR74">
        <v>9.4381014492753597</v>
      </c>
      <c r="AS74">
        <v>5.4229237814272464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738.64460157954545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137.35241868737566</v>
      </c>
      <c r="L75">
        <v>57.626956429891742</v>
      </c>
      <c r="M75">
        <v>0</v>
      </c>
      <c r="N75">
        <v>29.009999999999998</v>
      </c>
      <c r="O75">
        <v>48.699999999999996</v>
      </c>
      <c r="P75">
        <v>46.480000000000004</v>
      </c>
      <c r="Q75">
        <v>5.0199999999999996</v>
      </c>
      <c r="R75">
        <v>10.357459538989701</v>
      </c>
      <c r="S75">
        <v>6.45</v>
      </c>
      <c r="T75">
        <v>0</v>
      </c>
      <c r="U75">
        <v>271.98</v>
      </c>
      <c r="V75">
        <v>2.2000000000000002</v>
      </c>
      <c r="W75">
        <v>7.86</v>
      </c>
      <c r="X75">
        <v>33.822539992489673</v>
      </c>
      <c r="Y75">
        <v>0</v>
      </c>
      <c r="Z75">
        <v>0</v>
      </c>
      <c r="AA75">
        <v>10.296551804969528</v>
      </c>
      <c r="AB75">
        <v>9.6527591955758076</v>
      </c>
      <c r="AC75">
        <v>7.0969922775877174</v>
      </c>
      <c r="AD75">
        <v>0</v>
      </c>
      <c r="AE75">
        <v>8.1487013520572003</v>
      </c>
      <c r="AF75">
        <v>0</v>
      </c>
      <c r="AG75">
        <v>0</v>
      </c>
      <c r="AH75">
        <v>37.37005890398126</v>
      </c>
      <c r="AI75">
        <v>4.6629653961853901</v>
      </c>
      <c r="AJ75">
        <v>0</v>
      </c>
      <c r="AK75">
        <v>12.645218172690816</v>
      </c>
      <c r="AL75">
        <v>15.892734939759039</v>
      </c>
      <c r="AM75">
        <v>2.5740592290946456</v>
      </c>
      <c r="AN75">
        <v>0</v>
      </c>
      <c r="AO75">
        <v>2.2987000000000006</v>
      </c>
      <c r="AP75">
        <v>2.8773393902236957</v>
      </c>
      <c r="AQ75">
        <v>0</v>
      </c>
      <c r="AR75">
        <v>9.4381014492753597</v>
      </c>
      <c r="AS75">
        <v>5.4229237814272464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785.23648054157456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156.03483723958334</v>
      </c>
      <c r="L76">
        <v>59.72</v>
      </c>
      <c r="M76">
        <v>0</v>
      </c>
      <c r="N76">
        <v>29.009999999999998</v>
      </c>
      <c r="O76">
        <v>48.699999999999996</v>
      </c>
      <c r="P76">
        <v>46.480000000000004</v>
      </c>
      <c r="Q76">
        <v>5.0199999999999996</v>
      </c>
      <c r="R76">
        <v>10.199999999999999</v>
      </c>
      <c r="S76">
        <v>6.45</v>
      </c>
      <c r="T76">
        <v>0</v>
      </c>
      <c r="U76">
        <v>271.98</v>
      </c>
      <c r="V76">
        <v>2.2000000000000002</v>
      </c>
      <c r="W76">
        <v>7.86</v>
      </c>
      <c r="X76">
        <v>33.822539992489673</v>
      </c>
      <c r="Y76">
        <v>0</v>
      </c>
      <c r="Z76">
        <v>0</v>
      </c>
      <c r="AA76">
        <v>10.296551804969528</v>
      </c>
      <c r="AB76">
        <v>9.6527591955758076</v>
      </c>
      <c r="AC76">
        <v>7.0969922775877174</v>
      </c>
      <c r="AD76">
        <v>0</v>
      </c>
      <c r="AE76">
        <v>8.1487013520572003</v>
      </c>
      <c r="AF76">
        <v>0</v>
      </c>
      <c r="AG76">
        <v>0</v>
      </c>
      <c r="AH76">
        <v>37.37005890398126</v>
      </c>
      <c r="AI76">
        <v>11.81269230854069</v>
      </c>
      <c r="AJ76">
        <v>0</v>
      </c>
      <c r="AK76">
        <v>12.645218172690816</v>
      </c>
      <c r="AL76">
        <v>15.892734939759039</v>
      </c>
      <c r="AM76">
        <v>2.5740592290946456</v>
      </c>
      <c r="AN76">
        <v>0</v>
      </c>
      <c r="AO76">
        <v>2.3545800000000003</v>
      </c>
      <c r="AP76">
        <v>2.8773393902236957</v>
      </c>
      <c r="AQ76">
        <v>0</v>
      </c>
      <c r="AR76">
        <v>9.4381014492753597</v>
      </c>
      <c r="AS76">
        <v>5.4229237814272464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813.06009003725603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157.81</v>
      </c>
      <c r="L77">
        <v>61.750000000000007</v>
      </c>
      <c r="M77">
        <v>0</v>
      </c>
      <c r="N77">
        <v>29.009999999999998</v>
      </c>
      <c r="O77">
        <v>48.699999999999996</v>
      </c>
      <c r="P77">
        <v>46.480000000000004</v>
      </c>
      <c r="Q77">
        <v>5.0199999999999996</v>
      </c>
      <c r="R77">
        <v>10.19</v>
      </c>
      <c r="S77">
        <v>6.45</v>
      </c>
      <c r="T77">
        <v>0</v>
      </c>
      <c r="U77">
        <v>271.98</v>
      </c>
      <c r="V77">
        <v>2.2000000000000002</v>
      </c>
      <c r="W77">
        <v>7.86</v>
      </c>
      <c r="X77">
        <v>33.822539992489673</v>
      </c>
      <c r="Y77">
        <v>0</v>
      </c>
      <c r="Z77">
        <v>0</v>
      </c>
      <c r="AA77">
        <v>10.296551804969528</v>
      </c>
      <c r="AB77">
        <v>9.6527591955758076</v>
      </c>
      <c r="AC77">
        <v>7.0969922775877174</v>
      </c>
      <c r="AD77">
        <v>0</v>
      </c>
      <c r="AE77">
        <v>8.1487013520572003</v>
      </c>
      <c r="AF77">
        <v>0</v>
      </c>
      <c r="AG77">
        <v>0</v>
      </c>
      <c r="AH77">
        <v>37.37005890398126</v>
      </c>
      <c r="AI77">
        <v>11.81269230854069</v>
      </c>
      <c r="AJ77">
        <v>0</v>
      </c>
      <c r="AK77">
        <v>12.645218172690816</v>
      </c>
      <c r="AL77">
        <v>16.319385542168678</v>
      </c>
      <c r="AM77">
        <v>2.5740592290946456</v>
      </c>
      <c r="AN77">
        <v>0</v>
      </c>
      <c r="AO77">
        <v>2.5146000000000006</v>
      </c>
      <c r="AP77">
        <v>2.8773393902236957</v>
      </c>
      <c r="AQ77">
        <v>0</v>
      </c>
      <c r="AR77">
        <v>9.4381014492753597</v>
      </c>
      <c r="AS77">
        <v>5.9154963892924926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817.93449600794736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157.81</v>
      </c>
      <c r="L78">
        <v>61.97</v>
      </c>
      <c r="M78">
        <v>0</v>
      </c>
      <c r="N78">
        <v>29.009999999999998</v>
      </c>
      <c r="O78">
        <v>48.699999999999996</v>
      </c>
      <c r="P78">
        <v>46.480000000000004</v>
      </c>
      <c r="Q78">
        <v>5.0199999999999996</v>
      </c>
      <c r="R78">
        <v>10.197461423593827</v>
      </c>
      <c r="S78">
        <v>6.45</v>
      </c>
      <c r="T78">
        <v>0</v>
      </c>
      <c r="U78">
        <v>271.98</v>
      </c>
      <c r="V78">
        <v>2.2000000000000002</v>
      </c>
      <c r="W78">
        <v>7.86</v>
      </c>
      <c r="X78">
        <v>33.822539992489673</v>
      </c>
      <c r="Y78">
        <v>0</v>
      </c>
      <c r="Z78">
        <v>0</v>
      </c>
      <c r="AA78">
        <v>10.296551804969528</v>
      </c>
      <c r="AB78">
        <v>9.9636992402016915</v>
      </c>
      <c r="AC78">
        <v>7.4650696728596904</v>
      </c>
      <c r="AD78">
        <v>0</v>
      </c>
      <c r="AE78">
        <v>8.1487013520572003</v>
      </c>
      <c r="AF78">
        <v>0</v>
      </c>
      <c r="AG78">
        <v>0</v>
      </c>
      <c r="AH78">
        <v>37.718877126482646</v>
      </c>
      <c r="AI78">
        <v>11.81269230854069</v>
      </c>
      <c r="AJ78">
        <v>0</v>
      </c>
      <c r="AK78">
        <v>12.645218172690816</v>
      </c>
      <c r="AL78">
        <v>16.319385542168678</v>
      </c>
      <c r="AM78">
        <v>3.8587781980144147</v>
      </c>
      <c r="AN78">
        <v>0</v>
      </c>
      <c r="AO78">
        <v>2.5146000000000006</v>
      </c>
      <c r="AP78">
        <v>3.0957429096934557</v>
      </c>
      <c r="AQ78">
        <v>0</v>
      </c>
      <c r="AR78">
        <v>9.4381014492753597</v>
      </c>
      <c r="AS78">
        <v>5.9154963892924926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820.69291558232999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157.81</v>
      </c>
      <c r="L79">
        <v>61.97</v>
      </c>
      <c r="M79">
        <v>0</v>
      </c>
      <c r="N79">
        <v>29.009999999999998</v>
      </c>
      <c r="O79">
        <v>48.699999999999996</v>
      </c>
      <c r="P79">
        <v>46.480000000000004</v>
      </c>
      <c r="Q79">
        <v>5.0199999999999996</v>
      </c>
      <c r="R79">
        <v>10.197461423593827</v>
      </c>
      <c r="S79">
        <v>6.45</v>
      </c>
      <c r="T79">
        <v>0</v>
      </c>
      <c r="U79">
        <v>271.98</v>
      </c>
      <c r="V79">
        <v>2.2000000000000002</v>
      </c>
      <c r="W79">
        <v>7.86</v>
      </c>
      <c r="X79">
        <v>33.822539992489673</v>
      </c>
      <c r="Y79">
        <v>0</v>
      </c>
      <c r="Z79">
        <v>0</v>
      </c>
      <c r="AA79">
        <v>10.296551804969528</v>
      </c>
      <c r="AB79">
        <v>9.9636992402016915</v>
      </c>
      <c r="AC79">
        <v>7.4650696728596904</v>
      </c>
      <c r="AD79">
        <v>0</v>
      </c>
      <c r="AE79">
        <v>8.1487013520572003</v>
      </c>
      <c r="AF79">
        <v>0</v>
      </c>
      <c r="AG79">
        <v>0</v>
      </c>
      <c r="AH79">
        <v>37.718877126482646</v>
      </c>
      <c r="AI79">
        <v>11.81269230854069</v>
      </c>
      <c r="AJ79">
        <v>0</v>
      </c>
      <c r="AK79">
        <v>12.645218172690816</v>
      </c>
      <c r="AL79">
        <v>16.319385542168678</v>
      </c>
      <c r="AM79">
        <v>3.8587781980144147</v>
      </c>
      <c r="AN79">
        <v>0</v>
      </c>
      <c r="AO79">
        <v>2.2631400000000004</v>
      </c>
      <c r="AP79">
        <v>3.0957429096934557</v>
      </c>
      <c r="AQ79">
        <v>0</v>
      </c>
      <c r="AR79">
        <v>9.4381014492753597</v>
      </c>
      <c r="AS79">
        <v>5.9154963892924926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820.44145558233004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157.81</v>
      </c>
      <c r="L80">
        <v>61.97</v>
      </c>
      <c r="M80">
        <v>0</v>
      </c>
      <c r="N80">
        <v>29.009999999999998</v>
      </c>
      <c r="O80">
        <v>48.699999999999996</v>
      </c>
      <c r="P80">
        <v>46.480000000000004</v>
      </c>
      <c r="Q80">
        <v>5.0199999999999996</v>
      </c>
      <c r="R80">
        <v>10.197461423593827</v>
      </c>
      <c r="S80">
        <v>6.45</v>
      </c>
      <c r="T80">
        <v>0</v>
      </c>
      <c r="U80">
        <v>271.98</v>
      </c>
      <c r="V80">
        <v>2.2000000000000002</v>
      </c>
      <c r="W80">
        <v>7.86</v>
      </c>
      <c r="X80">
        <v>33.822539992489673</v>
      </c>
      <c r="Y80">
        <v>0</v>
      </c>
      <c r="Z80">
        <v>0</v>
      </c>
      <c r="AA80">
        <v>10.296551804969528</v>
      </c>
      <c r="AB80">
        <v>9.9636992402016915</v>
      </c>
      <c r="AC80">
        <v>7.4650696728596904</v>
      </c>
      <c r="AD80">
        <v>0</v>
      </c>
      <c r="AE80">
        <v>8.1487013520572003</v>
      </c>
      <c r="AF80">
        <v>0</v>
      </c>
      <c r="AG80">
        <v>0</v>
      </c>
      <c r="AH80">
        <v>37.718877126482646</v>
      </c>
      <c r="AI80">
        <v>11.81269230854069</v>
      </c>
      <c r="AJ80">
        <v>0</v>
      </c>
      <c r="AK80">
        <v>12.645218172690816</v>
      </c>
      <c r="AL80">
        <v>16.319385542168678</v>
      </c>
      <c r="AM80">
        <v>3.8587781980144147</v>
      </c>
      <c r="AN80">
        <v>0</v>
      </c>
      <c r="AO80">
        <v>2.2631400000000004</v>
      </c>
      <c r="AP80">
        <v>3.0957429096934557</v>
      </c>
      <c r="AQ80">
        <v>0</v>
      </c>
      <c r="AR80">
        <v>9.4381014492753597</v>
      </c>
      <c r="AS80">
        <v>5.9154963892924926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820.44145558233004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157.81</v>
      </c>
      <c r="L81">
        <v>61.97</v>
      </c>
      <c r="M81">
        <v>0</v>
      </c>
      <c r="N81">
        <v>29.009999999999998</v>
      </c>
      <c r="O81">
        <v>48.699999999999996</v>
      </c>
      <c r="P81">
        <v>46.480000000000004</v>
      </c>
      <c r="Q81">
        <v>5.0199999999999996</v>
      </c>
      <c r="R81">
        <v>10.197461423593827</v>
      </c>
      <c r="S81">
        <v>6.45</v>
      </c>
      <c r="T81">
        <v>0</v>
      </c>
      <c r="U81">
        <v>271.98</v>
      </c>
      <c r="V81">
        <v>2.2000000000000002</v>
      </c>
      <c r="W81">
        <v>7.86</v>
      </c>
      <c r="X81">
        <v>33.822539992489673</v>
      </c>
      <c r="Y81">
        <v>0</v>
      </c>
      <c r="Z81">
        <v>0</v>
      </c>
      <c r="AA81">
        <v>10.296551804969528</v>
      </c>
      <c r="AB81">
        <v>9.9636992402016915</v>
      </c>
      <c r="AC81">
        <v>7.4650696728596904</v>
      </c>
      <c r="AD81">
        <v>0</v>
      </c>
      <c r="AE81">
        <v>8.1487013520572003</v>
      </c>
      <c r="AF81">
        <v>0</v>
      </c>
      <c r="AG81">
        <v>0</v>
      </c>
      <c r="AH81">
        <v>37.718877126482646</v>
      </c>
      <c r="AI81">
        <v>11.81269230854069</v>
      </c>
      <c r="AJ81">
        <v>0</v>
      </c>
      <c r="AK81">
        <v>12.645218172690816</v>
      </c>
      <c r="AL81">
        <v>16.319385542168678</v>
      </c>
      <c r="AM81">
        <v>2.5740592290946456</v>
      </c>
      <c r="AN81">
        <v>0</v>
      </c>
      <c r="AO81">
        <v>2.2987000000000006</v>
      </c>
      <c r="AP81">
        <v>3.0957429096934557</v>
      </c>
      <c r="AQ81">
        <v>0</v>
      </c>
      <c r="AR81">
        <v>9.4381014492753597</v>
      </c>
      <c r="AS81">
        <v>5.9154963892924926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819.19229661341035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157.81</v>
      </c>
      <c r="L82">
        <v>61.97</v>
      </c>
      <c r="M82">
        <v>0</v>
      </c>
      <c r="N82">
        <v>29.009999999999998</v>
      </c>
      <c r="O82">
        <v>48.699999999999996</v>
      </c>
      <c r="P82">
        <v>46.480000000000004</v>
      </c>
      <c r="Q82">
        <v>5.0199999999999996</v>
      </c>
      <c r="R82">
        <v>10.197461423593827</v>
      </c>
      <c r="S82">
        <v>6.45</v>
      </c>
      <c r="T82">
        <v>0</v>
      </c>
      <c r="U82">
        <v>271.98</v>
      </c>
      <c r="V82">
        <v>2.2000000000000002</v>
      </c>
      <c r="W82">
        <v>7.86</v>
      </c>
      <c r="X82">
        <v>33.822539992489673</v>
      </c>
      <c r="Y82">
        <v>0</v>
      </c>
      <c r="Z82">
        <v>0</v>
      </c>
      <c r="AA82">
        <v>10.296551804969528</v>
      </c>
      <c r="AB82">
        <v>9.9636992402016915</v>
      </c>
      <c r="AC82">
        <v>7.4650696728596904</v>
      </c>
      <c r="AD82">
        <v>0</v>
      </c>
      <c r="AE82">
        <v>8.1487013520572003</v>
      </c>
      <c r="AF82">
        <v>0</v>
      </c>
      <c r="AG82">
        <v>0</v>
      </c>
      <c r="AH82">
        <v>37.718877126482646</v>
      </c>
      <c r="AI82">
        <v>1.5550886077066226</v>
      </c>
      <c r="AJ82">
        <v>0</v>
      </c>
      <c r="AK82">
        <v>12.645218172690816</v>
      </c>
      <c r="AL82">
        <v>16.319385542168678</v>
      </c>
      <c r="AM82">
        <v>2.5740592290946456</v>
      </c>
      <c r="AN82">
        <v>0</v>
      </c>
      <c r="AO82">
        <v>2.3545800000000003</v>
      </c>
      <c r="AP82">
        <v>3.0957429096934557</v>
      </c>
      <c r="AQ82">
        <v>0</v>
      </c>
      <c r="AR82">
        <v>9.4381014492753597</v>
      </c>
      <c r="AS82">
        <v>5.9154963892924926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808.99057291257623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157.81</v>
      </c>
      <c r="L83">
        <v>61.97</v>
      </c>
      <c r="M83">
        <v>0</v>
      </c>
      <c r="N83">
        <v>29.009999999999998</v>
      </c>
      <c r="O83">
        <v>48.699999999999996</v>
      </c>
      <c r="P83">
        <v>46.480000000000004</v>
      </c>
      <c r="Q83">
        <v>5.0199999999999996</v>
      </c>
      <c r="R83">
        <v>10.197461423593827</v>
      </c>
      <c r="S83">
        <v>6.45</v>
      </c>
      <c r="T83">
        <v>0</v>
      </c>
      <c r="U83">
        <v>271.98</v>
      </c>
      <c r="V83">
        <v>2.2000000000000002</v>
      </c>
      <c r="W83">
        <v>7.86</v>
      </c>
      <c r="X83">
        <v>33.822539992489673</v>
      </c>
      <c r="Y83">
        <v>0</v>
      </c>
      <c r="Z83">
        <v>0</v>
      </c>
      <c r="AA83">
        <v>10.296551804969528</v>
      </c>
      <c r="AB83">
        <v>9.9636992402016915</v>
      </c>
      <c r="AC83">
        <v>7.4650696728596904</v>
      </c>
      <c r="AD83">
        <v>0</v>
      </c>
      <c r="AE83">
        <v>8.1487013520572003</v>
      </c>
      <c r="AF83">
        <v>0</v>
      </c>
      <c r="AG83">
        <v>0</v>
      </c>
      <c r="AH83">
        <v>37.718877126482646</v>
      </c>
      <c r="AI83">
        <v>7.7731426115986357</v>
      </c>
      <c r="AJ83">
        <v>0</v>
      </c>
      <c r="AK83">
        <v>12.645218172690816</v>
      </c>
      <c r="AL83">
        <v>16.319385542168678</v>
      </c>
      <c r="AM83">
        <v>2.5740592290946456</v>
      </c>
      <c r="AN83">
        <v>0</v>
      </c>
      <c r="AO83">
        <v>2.4561800000000007</v>
      </c>
      <c r="AP83">
        <v>3.0957429096934557</v>
      </c>
      <c r="AQ83">
        <v>0</v>
      </c>
      <c r="AR83">
        <v>9.4381014492753597</v>
      </c>
      <c r="AS83">
        <v>6.5745724139009214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815.96930294107665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157.81</v>
      </c>
      <c r="L84">
        <v>61.97</v>
      </c>
      <c r="M84">
        <v>0</v>
      </c>
      <c r="N84">
        <v>29.009999999999998</v>
      </c>
      <c r="O84">
        <v>48.699999999999996</v>
      </c>
      <c r="P84">
        <v>46.480000000000004</v>
      </c>
      <c r="Q84">
        <v>5.0199999999999996</v>
      </c>
      <c r="R84">
        <v>10.197461423593827</v>
      </c>
      <c r="S84">
        <v>6.45</v>
      </c>
      <c r="T84">
        <v>0</v>
      </c>
      <c r="U84">
        <v>271.98</v>
      </c>
      <c r="V84">
        <v>2.2000000000000002</v>
      </c>
      <c r="W84">
        <v>7.86</v>
      </c>
      <c r="X84">
        <v>33.822539992489673</v>
      </c>
      <c r="Y84">
        <v>0</v>
      </c>
      <c r="Z84">
        <v>0</v>
      </c>
      <c r="AA84">
        <v>10.296551804969528</v>
      </c>
      <c r="AB84">
        <v>9.9636992402016915</v>
      </c>
      <c r="AC84">
        <v>7.4650696728596904</v>
      </c>
      <c r="AD84">
        <v>0</v>
      </c>
      <c r="AE84">
        <v>8.1487013520572003</v>
      </c>
      <c r="AF84">
        <v>0</v>
      </c>
      <c r="AG84">
        <v>0</v>
      </c>
      <c r="AH84">
        <v>37.718877126482646</v>
      </c>
      <c r="AI84">
        <v>7.7731426115986357</v>
      </c>
      <c r="AJ84">
        <v>0</v>
      </c>
      <c r="AK84">
        <v>12.645218172690816</v>
      </c>
      <c r="AL84">
        <v>16.319385542168678</v>
      </c>
      <c r="AM84">
        <v>2.5740592290946456</v>
      </c>
      <c r="AN84">
        <v>0</v>
      </c>
      <c r="AO84">
        <v>2.5146000000000006</v>
      </c>
      <c r="AP84">
        <v>3.0957429096934557</v>
      </c>
      <c r="AQ84">
        <v>0</v>
      </c>
      <c r="AR84">
        <v>9.4381014492753597</v>
      </c>
      <c r="AS84">
        <v>6.5745724139009214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816.0277229410766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157.81</v>
      </c>
      <c r="L85">
        <v>61.97</v>
      </c>
      <c r="M85">
        <v>0</v>
      </c>
      <c r="N85">
        <v>29.009999999999998</v>
      </c>
      <c r="O85">
        <v>48.699999999999996</v>
      </c>
      <c r="P85">
        <v>46.480000000000004</v>
      </c>
      <c r="Q85">
        <v>5.0199999999999996</v>
      </c>
      <c r="R85">
        <v>10.197461423593827</v>
      </c>
      <c r="S85">
        <v>6.45</v>
      </c>
      <c r="T85">
        <v>0</v>
      </c>
      <c r="U85">
        <v>271.98</v>
      </c>
      <c r="V85">
        <v>2.2000000000000002</v>
      </c>
      <c r="W85">
        <v>7.86</v>
      </c>
      <c r="X85">
        <v>33.822539992489673</v>
      </c>
      <c r="Y85">
        <v>0</v>
      </c>
      <c r="Z85">
        <v>0</v>
      </c>
      <c r="AA85">
        <v>10.296551804969528</v>
      </c>
      <c r="AB85">
        <v>9.9636992402016915</v>
      </c>
      <c r="AC85">
        <v>7.4650696728596904</v>
      </c>
      <c r="AD85">
        <v>0</v>
      </c>
      <c r="AE85">
        <v>8.1487013520572003</v>
      </c>
      <c r="AF85">
        <v>0</v>
      </c>
      <c r="AG85">
        <v>0</v>
      </c>
      <c r="AH85">
        <v>37.718877126482646</v>
      </c>
      <c r="AI85">
        <v>7.7731426115986357</v>
      </c>
      <c r="AJ85">
        <v>0</v>
      </c>
      <c r="AK85">
        <v>12.645218172690816</v>
      </c>
      <c r="AL85">
        <v>16.319385542168678</v>
      </c>
      <c r="AM85">
        <v>3.2580103348504941</v>
      </c>
      <c r="AN85">
        <v>0</v>
      </c>
      <c r="AO85">
        <v>2.1209000000000002</v>
      </c>
      <c r="AP85">
        <v>3.0957429096934557</v>
      </c>
      <c r="AQ85">
        <v>0</v>
      </c>
      <c r="AR85">
        <v>9.4381014492753597</v>
      </c>
      <c r="AS85">
        <v>6.5745724139009214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816.31797404683243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157.81</v>
      </c>
      <c r="L86">
        <v>61.97</v>
      </c>
      <c r="M86">
        <v>0</v>
      </c>
      <c r="N86">
        <v>29.009999999999998</v>
      </c>
      <c r="O86">
        <v>48.699999999999996</v>
      </c>
      <c r="P86">
        <v>46.480000000000004</v>
      </c>
      <c r="Q86">
        <v>5.0199999999999996</v>
      </c>
      <c r="R86">
        <v>10.197461423593827</v>
      </c>
      <c r="S86">
        <v>6.45</v>
      </c>
      <c r="T86">
        <v>0</v>
      </c>
      <c r="U86">
        <v>271.98</v>
      </c>
      <c r="V86">
        <v>2.2000000000000002</v>
      </c>
      <c r="W86">
        <v>7.86</v>
      </c>
      <c r="X86">
        <v>33.822539992489673</v>
      </c>
      <c r="Y86">
        <v>0</v>
      </c>
      <c r="Z86">
        <v>0</v>
      </c>
      <c r="AA86">
        <v>10.296551804969528</v>
      </c>
      <c r="AB86">
        <v>9.6527591955758076</v>
      </c>
      <c r="AC86">
        <v>7.0969922775877174</v>
      </c>
      <c r="AD86">
        <v>0</v>
      </c>
      <c r="AE86">
        <v>8.1487013520572003</v>
      </c>
      <c r="AF86">
        <v>0</v>
      </c>
      <c r="AG86">
        <v>0</v>
      </c>
      <c r="AH86">
        <v>37.37005890398126</v>
      </c>
      <c r="AI86">
        <v>7.7731426115986357</v>
      </c>
      <c r="AJ86">
        <v>0</v>
      </c>
      <c r="AK86">
        <v>12.645218172690816</v>
      </c>
      <c r="AL86">
        <v>16.319385542168678</v>
      </c>
      <c r="AM86">
        <v>3.2580103348504941</v>
      </c>
      <c r="AN86">
        <v>0</v>
      </c>
      <c r="AO86">
        <v>2.1209000000000002</v>
      </c>
      <c r="AP86">
        <v>2.8773393902236957</v>
      </c>
      <c r="AQ86">
        <v>0</v>
      </c>
      <c r="AR86">
        <v>9.4381014492753597</v>
      </c>
      <c r="AS86">
        <v>6.5745724139009214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815.07173486496345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157.81</v>
      </c>
      <c r="L87">
        <v>61.97</v>
      </c>
      <c r="M87">
        <v>0</v>
      </c>
      <c r="N87">
        <v>29.009999999999998</v>
      </c>
      <c r="O87">
        <v>48.699999999999996</v>
      </c>
      <c r="P87">
        <v>46.480000000000004</v>
      </c>
      <c r="Q87">
        <v>5.0199999999999996</v>
      </c>
      <c r="R87">
        <v>5.0574598393574295</v>
      </c>
      <c r="S87">
        <v>6.45</v>
      </c>
      <c r="T87">
        <v>0</v>
      </c>
      <c r="U87">
        <v>271.98</v>
      </c>
      <c r="V87">
        <v>2.2000000000000002</v>
      </c>
      <c r="W87">
        <v>7.86</v>
      </c>
      <c r="X87">
        <v>33.822539992489673</v>
      </c>
      <c r="Y87">
        <v>0</v>
      </c>
      <c r="Z87">
        <v>0</v>
      </c>
      <c r="AA87">
        <v>10.296551804969528</v>
      </c>
      <c r="AB87">
        <v>9.6527591955758076</v>
      </c>
      <c r="AC87">
        <v>7.0969922775877174</v>
      </c>
      <c r="AD87">
        <v>0</v>
      </c>
      <c r="AE87">
        <v>8.1487013520572003</v>
      </c>
      <c r="AF87">
        <v>0</v>
      </c>
      <c r="AG87">
        <v>0</v>
      </c>
      <c r="AH87">
        <v>37.37005890398126</v>
      </c>
      <c r="AI87">
        <v>10.883319827011883</v>
      </c>
      <c r="AJ87">
        <v>0</v>
      </c>
      <c r="AK87">
        <v>12.645218172690816</v>
      </c>
      <c r="AL87">
        <v>16.319385542168678</v>
      </c>
      <c r="AM87">
        <v>3.2580103348504941</v>
      </c>
      <c r="AN87">
        <v>0</v>
      </c>
      <c r="AO87">
        <v>2.1539200000000007</v>
      </c>
      <c r="AP87">
        <v>2.8773393902236957</v>
      </c>
      <c r="AQ87">
        <v>0</v>
      </c>
      <c r="AR87">
        <v>9.4381014492753597</v>
      </c>
      <c r="AS87">
        <v>6.5745724139009214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813.07493049614027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157.81</v>
      </c>
      <c r="L88">
        <v>61.97</v>
      </c>
      <c r="M88">
        <v>0</v>
      </c>
      <c r="N88">
        <v>29.009999999999998</v>
      </c>
      <c r="O88">
        <v>48.699999999999996</v>
      </c>
      <c r="P88">
        <v>46.480000000000004</v>
      </c>
      <c r="Q88">
        <v>5.0199999999999996</v>
      </c>
      <c r="R88">
        <v>5.0574598393574295</v>
      </c>
      <c r="S88">
        <v>6.45</v>
      </c>
      <c r="T88">
        <v>0</v>
      </c>
      <c r="U88">
        <v>271.98</v>
      </c>
      <c r="V88">
        <v>2.2000000000000002</v>
      </c>
      <c r="W88">
        <v>7.86</v>
      </c>
      <c r="X88">
        <v>33.822539992489673</v>
      </c>
      <c r="Y88">
        <v>0</v>
      </c>
      <c r="Z88">
        <v>0</v>
      </c>
      <c r="AA88">
        <v>10.296551804969528</v>
      </c>
      <c r="AB88">
        <v>9.6527591955758076</v>
      </c>
      <c r="AC88">
        <v>7.0969922775877174</v>
      </c>
      <c r="AD88">
        <v>0</v>
      </c>
      <c r="AE88">
        <v>8.1487013520572003</v>
      </c>
      <c r="AF88">
        <v>0</v>
      </c>
      <c r="AG88">
        <v>0</v>
      </c>
      <c r="AH88">
        <v>37.37005890398126</v>
      </c>
      <c r="AI88">
        <v>10.883319827011883</v>
      </c>
      <c r="AJ88">
        <v>0</v>
      </c>
      <c r="AK88">
        <v>12.645218172690816</v>
      </c>
      <c r="AL88">
        <v>16.319385542168678</v>
      </c>
      <c r="AM88">
        <v>3.2580103348504941</v>
      </c>
      <c r="AN88">
        <v>0</v>
      </c>
      <c r="AO88">
        <v>2.1539200000000007</v>
      </c>
      <c r="AP88">
        <v>2.8773393902236957</v>
      </c>
      <c r="AQ88">
        <v>0</v>
      </c>
      <c r="AR88">
        <v>9.4381014492753597</v>
      </c>
      <c r="AS88">
        <v>6.5745724139009214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813.07493049614027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157.81</v>
      </c>
      <c r="L89">
        <v>61.97</v>
      </c>
      <c r="M89">
        <v>0</v>
      </c>
      <c r="N89">
        <v>29.009999999999998</v>
      </c>
      <c r="O89">
        <v>48.699999999999996</v>
      </c>
      <c r="P89">
        <v>46.480000000000004</v>
      </c>
      <c r="Q89">
        <v>5.0199999999999996</v>
      </c>
      <c r="R89">
        <v>5.0574598393574295</v>
      </c>
      <c r="S89">
        <v>6.45</v>
      </c>
      <c r="T89">
        <v>0</v>
      </c>
      <c r="U89">
        <v>271.98</v>
      </c>
      <c r="V89">
        <v>2.2000000000000002</v>
      </c>
      <c r="W89">
        <v>7.86</v>
      </c>
      <c r="X89">
        <v>33.822539992489673</v>
      </c>
      <c r="Y89">
        <v>0</v>
      </c>
      <c r="Z89">
        <v>0</v>
      </c>
      <c r="AA89">
        <v>10.296551804969528</v>
      </c>
      <c r="AB89">
        <v>9.6527591955758076</v>
      </c>
      <c r="AC89">
        <v>7.0969922775877174</v>
      </c>
      <c r="AD89">
        <v>0</v>
      </c>
      <c r="AE89">
        <v>8.1487013520572003</v>
      </c>
      <c r="AF89">
        <v>0</v>
      </c>
      <c r="AG89">
        <v>0</v>
      </c>
      <c r="AH89">
        <v>37.37005890398126</v>
      </c>
      <c r="AI89">
        <v>10.883319827011883</v>
      </c>
      <c r="AJ89">
        <v>0</v>
      </c>
      <c r="AK89">
        <v>12.645218172690816</v>
      </c>
      <c r="AL89">
        <v>16.319385542168678</v>
      </c>
      <c r="AM89">
        <v>3.2580103348504941</v>
      </c>
      <c r="AN89">
        <v>0</v>
      </c>
      <c r="AO89">
        <v>2.2250400000000004</v>
      </c>
      <c r="AP89">
        <v>2.8773393902236957</v>
      </c>
      <c r="AQ89">
        <v>0</v>
      </c>
      <c r="AR89">
        <v>9.4381014492753597</v>
      </c>
      <c r="AS89">
        <v>6.0796872585809076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812.65116534082028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157.81</v>
      </c>
      <c r="L90">
        <v>61.97</v>
      </c>
      <c r="M90">
        <v>0</v>
      </c>
      <c r="N90">
        <v>29.009999999999998</v>
      </c>
      <c r="O90">
        <v>48.699999999999996</v>
      </c>
      <c r="P90">
        <v>46.480000000000004</v>
      </c>
      <c r="Q90">
        <v>5.0199999999999996</v>
      </c>
      <c r="R90">
        <v>5.0574598393574295</v>
      </c>
      <c r="S90">
        <v>6.45</v>
      </c>
      <c r="T90">
        <v>0</v>
      </c>
      <c r="U90">
        <v>271.98</v>
      </c>
      <c r="V90">
        <v>2.2000000000000002</v>
      </c>
      <c r="W90">
        <v>7.86</v>
      </c>
      <c r="X90">
        <v>33.822539992489673</v>
      </c>
      <c r="Y90">
        <v>0</v>
      </c>
      <c r="Z90">
        <v>0</v>
      </c>
      <c r="AA90">
        <v>10.296551804969528</v>
      </c>
      <c r="AB90">
        <v>9.9636992402016915</v>
      </c>
      <c r="AC90">
        <v>7.4650696728596904</v>
      </c>
      <c r="AD90">
        <v>0</v>
      </c>
      <c r="AE90">
        <v>8.1487013520572003</v>
      </c>
      <c r="AF90">
        <v>0</v>
      </c>
      <c r="AG90">
        <v>0</v>
      </c>
      <c r="AH90">
        <v>37.718877126482646</v>
      </c>
      <c r="AI90">
        <v>10.883319827011883</v>
      </c>
      <c r="AJ90">
        <v>0</v>
      </c>
      <c r="AK90">
        <v>12.645218172690816</v>
      </c>
      <c r="AL90">
        <v>16.319385542168678</v>
      </c>
      <c r="AM90">
        <v>3.2580103348504941</v>
      </c>
      <c r="AN90">
        <v>0</v>
      </c>
      <c r="AO90">
        <v>2.2631400000000004</v>
      </c>
      <c r="AP90">
        <v>3.0957429096934557</v>
      </c>
      <c r="AQ90">
        <v>0</v>
      </c>
      <c r="AR90">
        <v>9.4381014492753597</v>
      </c>
      <c r="AS90">
        <v>6.0796872585809076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813.93550452268926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157.81</v>
      </c>
      <c r="L91">
        <v>61.97</v>
      </c>
      <c r="M91">
        <v>0</v>
      </c>
      <c r="N91">
        <v>29.009999999999998</v>
      </c>
      <c r="O91">
        <v>48.699999999999996</v>
      </c>
      <c r="P91">
        <v>46.480000000000004</v>
      </c>
      <c r="Q91">
        <v>4.26</v>
      </c>
      <c r="R91">
        <v>5.0574598393574295</v>
      </c>
      <c r="S91">
        <v>6.45</v>
      </c>
      <c r="T91">
        <v>0</v>
      </c>
      <c r="U91">
        <v>271.98</v>
      </c>
      <c r="V91">
        <v>2.4700000000000002</v>
      </c>
      <c r="W91">
        <v>7.86</v>
      </c>
      <c r="X91">
        <v>33.822539992489673</v>
      </c>
      <c r="Y91">
        <v>0</v>
      </c>
      <c r="Z91">
        <v>0</v>
      </c>
      <c r="AA91">
        <v>10.296551804969528</v>
      </c>
      <c r="AB91">
        <v>9.9636992402016915</v>
      </c>
      <c r="AC91">
        <v>7.4650696728596904</v>
      </c>
      <c r="AD91">
        <v>0</v>
      </c>
      <c r="AE91">
        <v>8.1487013520572003</v>
      </c>
      <c r="AF91">
        <v>0</v>
      </c>
      <c r="AG91">
        <v>0</v>
      </c>
      <c r="AH91">
        <v>37.718877126482646</v>
      </c>
      <c r="AI91">
        <v>6.8414697031353482</v>
      </c>
      <c r="AJ91">
        <v>0</v>
      </c>
      <c r="AK91">
        <v>12.645218172690816</v>
      </c>
      <c r="AL91">
        <v>16.319385542168678</v>
      </c>
      <c r="AM91">
        <v>3.2580103348504941</v>
      </c>
      <c r="AN91">
        <v>0</v>
      </c>
      <c r="AO91">
        <v>2.4765000000000006</v>
      </c>
      <c r="AP91">
        <v>3.0957429096934557</v>
      </c>
      <c r="AQ91">
        <v>0</v>
      </c>
      <c r="AR91">
        <v>9.7098659420289852</v>
      </c>
      <c r="AS91">
        <v>6.0796872585809076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809.88877889156629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157.81</v>
      </c>
      <c r="L92">
        <v>61.97</v>
      </c>
      <c r="M92">
        <v>0</v>
      </c>
      <c r="N92">
        <v>29.009999999999998</v>
      </c>
      <c r="O92">
        <v>48.699999999999996</v>
      </c>
      <c r="P92">
        <v>46.480000000000004</v>
      </c>
      <c r="Q92">
        <v>4.26</v>
      </c>
      <c r="R92">
        <v>5.0574598393574295</v>
      </c>
      <c r="S92">
        <v>6.45</v>
      </c>
      <c r="T92">
        <v>0</v>
      </c>
      <c r="U92">
        <v>271.98</v>
      </c>
      <c r="V92">
        <v>2.65</v>
      </c>
      <c r="W92">
        <v>7.86</v>
      </c>
      <c r="X92">
        <v>33.822539992489673</v>
      </c>
      <c r="Y92">
        <v>0</v>
      </c>
      <c r="Z92">
        <v>0</v>
      </c>
      <c r="AA92">
        <v>10.296551804969528</v>
      </c>
      <c r="AB92">
        <v>9.9636992402016915</v>
      </c>
      <c r="AC92">
        <v>7.4650696728596904</v>
      </c>
      <c r="AD92">
        <v>0</v>
      </c>
      <c r="AE92">
        <v>8.1487013520572003</v>
      </c>
      <c r="AF92">
        <v>0</v>
      </c>
      <c r="AG92">
        <v>0</v>
      </c>
      <c r="AH92">
        <v>37.718877126482646</v>
      </c>
      <c r="AI92">
        <v>6.8414697031353482</v>
      </c>
      <c r="AJ92">
        <v>0</v>
      </c>
      <c r="AK92">
        <v>12.645218172690816</v>
      </c>
      <c r="AL92">
        <v>16.319385542168678</v>
      </c>
      <c r="AM92">
        <v>3.2580103348504941</v>
      </c>
      <c r="AN92">
        <v>0</v>
      </c>
      <c r="AO92">
        <v>2.4765000000000006</v>
      </c>
      <c r="AP92">
        <v>3.0957429096934557</v>
      </c>
      <c r="AQ92">
        <v>0</v>
      </c>
      <c r="AR92">
        <v>9.7098659420289852</v>
      </c>
      <c r="AS92">
        <v>6.0796872585809076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810.06877889156624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157.81</v>
      </c>
      <c r="L93">
        <v>61.97</v>
      </c>
      <c r="M93">
        <v>0</v>
      </c>
      <c r="N93">
        <v>29.009999999999998</v>
      </c>
      <c r="O93">
        <v>48.699999999999996</v>
      </c>
      <c r="P93">
        <v>46.480000000000004</v>
      </c>
      <c r="Q93">
        <v>4.26</v>
      </c>
      <c r="R93">
        <v>5.0574598393574295</v>
      </c>
      <c r="S93">
        <v>6.45</v>
      </c>
      <c r="T93">
        <v>0</v>
      </c>
      <c r="U93">
        <v>271.98</v>
      </c>
      <c r="V93">
        <v>2.8200000000000003</v>
      </c>
      <c r="W93">
        <v>7.86</v>
      </c>
      <c r="X93">
        <v>33.822539992489673</v>
      </c>
      <c r="Y93">
        <v>0</v>
      </c>
      <c r="Z93">
        <v>0</v>
      </c>
      <c r="AA93">
        <v>10.296551804969528</v>
      </c>
      <c r="AB93">
        <v>9.9636992402016915</v>
      </c>
      <c r="AC93">
        <v>7.4650696728596904</v>
      </c>
      <c r="AD93">
        <v>0</v>
      </c>
      <c r="AE93">
        <v>8.1487013520572003</v>
      </c>
      <c r="AF93">
        <v>0</v>
      </c>
      <c r="AG93">
        <v>0</v>
      </c>
      <c r="AH93">
        <v>37.718877126482646</v>
      </c>
      <c r="AI93">
        <v>7.7731426115986357</v>
      </c>
      <c r="AJ93">
        <v>0</v>
      </c>
      <c r="AK93">
        <v>12.645218172690816</v>
      </c>
      <c r="AL93">
        <v>16.319385542168678</v>
      </c>
      <c r="AM93">
        <v>3.2580103348504941</v>
      </c>
      <c r="AN93">
        <v>0</v>
      </c>
      <c r="AO93">
        <v>2.4942800000000007</v>
      </c>
      <c r="AP93">
        <v>3.0957429096934557</v>
      </c>
      <c r="AQ93">
        <v>0</v>
      </c>
      <c r="AR93">
        <v>9.7098659420289852</v>
      </c>
      <c r="AS93">
        <v>6.0796872585809076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811.1882318000296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157.81</v>
      </c>
      <c r="L94">
        <v>61.97</v>
      </c>
      <c r="M94">
        <v>0</v>
      </c>
      <c r="N94">
        <v>29.009999999999998</v>
      </c>
      <c r="O94">
        <v>48.699999999999996</v>
      </c>
      <c r="P94">
        <v>46.480000000000004</v>
      </c>
      <c r="Q94">
        <v>4.26</v>
      </c>
      <c r="R94">
        <v>5.0674599198396795</v>
      </c>
      <c r="S94">
        <v>6.45</v>
      </c>
      <c r="T94">
        <v>0</v>
      </c>
      <c r="U94">
        <v>271.98</v>
      </c>
      <c r="V94">
        <v>3</v>
      </c>
      <c r="W94">
        <v>7.86</v>
      </c>
      <c r="X94">
        <v>33.822539992489673</v>
      </c>
      <c r="Y94">
        <v>0</v>
      </c>
      <c r="Z94">
        <v>0</v>
      </c>
      <c r="AA94">
        <v>10.296551804969528</v>
      </c>
      <c r="AB94">
        <v>9.6527591955758076</v>
      </c>
      <c r="AC94">
        <v>7.0969922775877174</v>
      </c>
      <c r="AD94">
        <v>0</v>
      </c>
      <c r="AE94">
        <v>8.1487013520572003</v>
      </c>
      <c r="AF94">
        <v>0</v>
      </c>
      <c r="AG94">
        <v>0</v>
      </c>
      <c r="AH94">
        <v>37.37005890398126</v>
      </c>
      <c r="AI94">
        <v>7.7731426115986357</v>
      </c>
      <c r="AJ94">
        <v>0</v>
      </c>
      <c r="AK94">
        <v>12.645218172690816</v>
      </c>
      <c r="AL94">
        <v>16.319385542168678</v>
      </c>
      <c r="AM94">
        <v>2.5740592290946456</v>
      </c>
      <c r="AN94">
        <v>0</v>
      </c>
      <c r="AO94">
        <v>2.5273000000000003</v>
      </c>
      <c r="AP94">
        <v>2.8773393902236957</v>
      </c>
      <c r="AQ94">
        <v>0</v>
      </c>
      <c r="AR94">
        <v>9.7098659420289852</v>
      </c>
      <c r="AS94">
        <v>6.0796872585809076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809.48106159288704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157.81</v>
      </c>
      <c r="L95">
        <v>61.97</v>
      </c>
      <c r="M95">
        <v>0</v>
      </c>
      <c r="N95">
        <v>29.009999999999998</v>
      </c>
      <c r="O95">
        <v>48.699999999999996</v>
      </c>
      <c r="P95">
        <v>46.480000000000004</v>
      </c>
      <c r="Q95">
        <v>4.26</v>
      </c>
      <c r="R95">
        <v>5.0674599198396795</v>
      </c>
      <c r="S95">
        <v>6.45</v>
      </c>
      <c r="T95">
        <v>0</v>
      </c>
      <c r="U95">
        <v>271.98</v>
      </c>
      <c r="V95">
        <v>3</v>
      </c>
      <c r="W95">
        <v>7.86</v>
      </c>
      <c r="X95">
        <v>33.822539992489673</v>
      </c>
      <c r="Y95">
        <v>0</v>
      </c>
      <c r="Z95">
        <v>0</v>
      </c>
      <c r="AA95">
        <v>10.296551804969528</v>
      </c>
      <c r="AB95">
        <v>9.6527591955758076</v>
      </c>
      <c r="AC95">
        <v>7.0969922775877174</v>
      </c>
      <c r="AD95">
        <v>0</v>
      </c>
      <c r="AE95">
        <v>8.1487013520572003</v>
      </c>
      <c r="AF95">
        <v>0</v>
      </c>
      <c r="AG95">
        <v>0</v>
      </c>
      <c r="AH95">
        <v>37.37005890398126</v>
      </c>
      <c r="AI95">
        <v>7.7731426115986357</v>
      </c>
      <c r="AJ95">
        <v>0</v>
      </c>
      <c r="AK95">
        <v>12.645218172690816</v>
      </c>
      <c r="AL95">
        <v>16.319385542168678</v>
      </c>
      <c r="AM95">
        <v>2.5740592290946456</v>
      </c>
      <c r="AN95">
        <v>0</v>
      </c>
      <c r="AO95">
        <v>2.5628600000000006</v>
      </c>
      <c r="AP95">
        <v>2.8773393902236957</v>
      </c>
      <c r="AQ95">
        <v>0</v>
      </c>
      <c r="AR95">
        <v>9.7098659420289852</v>
      </c>
      <c r="AS95">
        <v>6.0796872585809076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809.51662159288708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157.82759658286253</v>
      </c>
      <c r="L96">
        <v>61.97</v>
      </c>
      <c r="M96">
        <v>0</v>
      </c>
      <c r="N96">
        <v>29.009999999999998</v>
      </c>
      <c r="O96">
        <v>48.699999999999996</v>
      </c>
      <c r="P96">
        <v>46.480000000000004</v>
      </c>
      <c r="Q96">
        <v>4.26</v>
      </c>
      <c r="R96">
        <v>5.0674599198396795</v>
      </c>
      <c r="S96">
        <v>6.45</v>
      </c>
      <c r="T96">
        <v>0</v>
      </c>
      <c r="U96">
        <v>271.98</v>
      </c>
      <c r="V96">
        <v>3</v>
      </c>
      <c r="W96">
        <v>7.86</v>
      </c>
      <c r="X96">
        <v>33.822539992489673</v>
      </c>
      <c r="Y96">
        <v>0</v>
      </c>
      <c r="Z96">
        <v>0</v>
      </c>
      <c r="AA96">
        <v>10.296551804969528</v>
      </c>
      <c r="AB96">
        <v>9.6527591955758076</v>
      </c>
      <c r="AC96">
        <v>7.0969922775877174</v>
      </c>
      <c r="AD96">
        <v>0</v>
      </c>
      <c r="AE96">
        <v>8.1487013520572003</v>
      </c>
      <c r="AF96">
        <v>0</v>
      </c>
      <c r="AG96">
        <v>0</v>
      </c>
      <c r="AH96">
        <v>37.37005890398126</v>
      </c>
      <c r="AI96">
        <v>7.7731426115986357</v>
      </c>
      <c r="AJ96">
        <v>0</v>
      </c>
      <c r="AK96">
        <v>12.645218172690816</v>
      </c>
      <c r="AL96">
        <v>16.319385542168678</v>
      </c>
      <c r="AM96">
        <v>2.5740592290946456</v>
      </c>
      <c r="AN96">
        <v>0</v>
      </c>
      <c r="AO96">
        <v>2.6949400000000003</v>
      </c>
      <c r="AP96">
        <v>2.8773393902236957</v>
      </c>
      <c r="AQ96">
        <v>0</v>
      </c>
      <c r="AR96">
        <v>9.7098659420289852</v>
      </c>
      <c r="AS96">
        <v>6.0796872585809076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809.6662981757496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157.82759658286253</v>
      </c>
      <c r="L97">
        <v>61.97</v>
      </c>
      <c r="M97">
        <v>0</v>
      </c>
      <c r="N97">
        <v>29.009999999999998</v>
      </c>
      <c r="O97">
        <v>48.699999999999996</v>
      </c>
      <c r="P97">
        <v>46.480000000000004</v>
      </c>
      <c r="Q97">
        <v>4.26</v>
      </c>
      <c r="R97">
        <v>5.0674599198396795</v>
      </c>
      <c r="S97">
        <v>6.45</v>
      </c>
      <c r="T97">
        <v>0</v>
      </c>
      <c r="U97">
        <v>271.98</v>
      </c>
      <c r="V97">
        <v>3</v>
      </c>
      <c r="W97">
        <v>7.86</v>
      </c>
      <c r="X97">
        <v>33.822539992489673</v>
      </c>
      <c r="Y97">
        <v>0</v>
      </c>
      <c r="Z97">
        <v>0</v>
      </c>
      <c r="AA97">
        <v>10.296551804969528</v>
      </c>
      <c r="AB97">
        <v>9.6527591955758076</v>
      </c>
      <c r="AC97">
        <v>7.0969922775877174</v>
      </c>
      <c r="AD97">
        <v>0</v>
      </c>
      <c r="AE97">
        <v>8.1487013520572003</v>
      </c>
      <c r="AF97">
        <v>0</v>
      </c>
      <c r="AG97">
        <v>0</v>
      </c>
      <c r="AH97">
        <v>37.37005890398126</v>
      </c>
      <c r="AI97">
        <v>4.6629653961853901</v>
      </c>
      <c r="AJ97">
        <v>0</v>
      </c>
      <c r="AK97">
        <v>12.645218172690816</v>
      </c>
      <c r="AL97">
        <v>16.319385542168678</v>
      </c>
      <c r="AM97">
        <v>2.5740592290946456</v>
      </c>
      <c r="AN97">
        <v>0</v>
      </c>
      <c r="AO97">
        <v>2.5628600000000006</v>
      </c>
      <c r="AP97">
        <v>2.8773393902236957</v>
      </c>
      <c r="AQ97">
        <v>0</v>
      </c>
      <c r="AR97">
        <v>9.7098659420289852</v>
      </c>
      <c r="AS97">
        <v>6.0796872585809076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806.42404096033647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157.82759658286253</v>
      </c>
      <c r="L98">
        <v>61.97</v>
      </c>
      <c r="M98">
        <v>0</v>
      </c>
      <c r="N98">
        <v>29.009999999999998</v>
      </c>
      <c r="O98">
        <v>48.699999999999996</v>
      </c>
      <c r="P98">
        <v>46.480000000000004</v>
      </c>
      <c r="Q98">
        <v>4.26</v>
      </c>
      <c r="R98">
        <v>5.0674599198396795</v>
      </c>
      <c r="S98">
        <v>6.45</v>
      </c>
      <c r="T98">
        <v>0</v>
      </c>
      <c r="U98">
        <v>271.98</v>
      </c>
      <c r="V98">
        <v>3</v>
      </c>
      <c r="W98">
        <v>7.86</v>
      </c>
      <c r="X98">
        <v>33.822539992489673</v>
      </c>
      <c r="Y98">
        <v>0</v>
      </c>
      <c r="Z98">
        <v>0</v>
      </c>
      <c r="AA98">
        <v>10.296551804969528</v>
      </c>
      <c r="AB98">
        <v>9.6527591955758076</v>
      </c>
      <c r="AC98">
        <v>7.0969922775877174</v>
      </c>
      <c r="AD98">
        <v>0</v>
      </c>
      <c r="AE98">
        <v>8.1487013520572003</v>
      </c>
      <c r="AF98">
        <v>0</v>
      </c>
      <c r="AG98">
        <v>0</v>
      </c>
      <c r="AH98">
        <v>37.37005890398126</v>
      </c>
      <c r="AI98">
        <v>4.6629653961853901</v>
      </c>
      <c r="AJ98">
        <v>0</v>
      </c>
      <c r="AK98">
        <v>12.645218172690816</v>
      </c>
      <c r="AL98">
        <v>16.319385542168678</v>
      </c>
      <c r="AM98">
        <v>2.5740592290946456</v>
      </c>
      <c r="AN98">
        <v>0</v>
      </c>
      <c r="AO98">
        <v>2.5628600000000006</v>
      </c>
      <c r="AP98">
        <v>2.8773393902236957</v>
      </c>
      <c r="AQ98">
        <v>0</v>
      </c>
      <c r="AR98">
        <v>9.7098659420289852</v>
      </c>
      <c r="AS98">
        <v>6.0796872585809076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806.42404096033647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2.807576858577947</v>
      </c>
      <c r="L99">
        <f t="shared" si="2"/>
        <v>1.1805383176982589</v>
      </c>
      <c r="M99">
        <f t="shared" si="2"/>
        <v>0</v>
      </c>
      <c r="N99">
        <f t="shared" si="2"/>
        <v>0.6962400000000013</v>
      </c>
      <c r="O99">
        <f t="shared" si="2"/>
        <v>1.1687999999999978</v>
      </c>
      <c r="P99">
        <f t="shared" si="2"/>
        <v>1.1270812757254576</v>
      </c>
      <c r="Q99">
        <f t="shared" si="2"/>
        <v>8.9846853913231259E-2</v>
      </c>
      <c r="R99">
        <f t="shared" si="2"/>
        <v>0.16859149458037601</v>
      </c>
      <c r="S99">
        <f t="shared" si="2"/>
        <v>0.12902366518063083</v>
      </c>
      <c r="T99">
        <f t="shared" si="2"/>
        <v>0</v>
      </c>
      <c r="U99">
        <f t="shared" si="2"/>
        <v>6.5275199999999911</v>
      </c>
      <c r="V99">
        <f t="shared" si="2"/>
        <v>5.5804215418024786E-2</v>
      </c>
      <c r="W99">
        <f t="shared" si="2"/>
        <v>0.18906698191050486</v>
      </c>
      <c r="X99">
        <f t="shared" si="2"/>
        <v>0.81288834226001749</v>
      </c>
      <c r="Y99">
        <f t="shared" si="2"/>
        <v>0</v>
      </c>
      <c r="Z99">
        <f t="shared" si="2"/>
        <v>5.056441499999996E-2</v>
      </c>
      <c r="AA99">
        <f t="shared" si="2"/>
        <v>0.24711724331926904</v>
      </c>
      <c r="AB99">
        <f t="shared" si="2"/>
        <v>0.23259904082769656</v>
      </c>
      <c r="AC99">
        <f t="shared" si="2"/>
        <v>0.17143204684792129</v>
      </c>
      <c r="AD99">
        <f t="shared" si="2"/>
        <v>6.4387461415243125E-2</v>
      </c>
      <c r="AE99">
        <f t="shared" si="2"/>
        <v>0.19382810958354757</v>
      </c>
      <c r="AF99">
        <f t="shared" si="2"/>
        <v>0</v>
      </c>
      <c r="AG99">
        <f t="shared" si="2"/>
        <v>0</v>
      </c>
      <c r="AH99">
        <f t="shared" si="2"/>
        <v>0.89792786836305571</v>
      </c>
      <c r="AI99">
        <f t="shared" si="2"/>
        <v>0.15335853669365954</v>
      </c>
      <c r="AJ99">
        <f t="shared" si="2"/>
        <v>0</v>
      </c>
      <c r="AK99">
        <f t="shared" si="2"/>
        <v>0.30348523614457928</v>
      </c>
      <c r="AL99">
        <f t="shared" si="2"/>
        <v>0.4067580180722894</v>
      </c>
      <c r="AM99">
        <f t="shared" si="2"/>
        <v>3.5170914758399348E-2</v>
      </c>
      <c r="AN99">
        <f t="shared" si="2"/>
        <v>0</v>
      </c>
      <c r="AO99">
        <f t="shared" si="2"/>
        <v>5.6978550000000003E-2</v>
      </c>
      <c r="AP99">
        <f t="shared" si="2"/>
        <v>6.693877403562544E-2</v>
      </c>
      <c r="AQ99">
        <f t="shared" si="2"/>
        <v>0</v>
      </c>
      <c r="AR99">
        <f t="shared" si="2"/>
        <v>0.22517910597826055</v>
      </c>
      <c r="AS99">
        <f t="shared" si="2"/>
        <v>0.14317906311440776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18.201882389418401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8.9698639899319179</v>
      </c>
      <c r="L3">
        <v>317.37</v>
      </c>
      <c r="M3">
        <v>12.400000000000002</v>
      </c>
      <c r="N3">
        <v>35.039999999999992</v>
      </c>
      <c r="O3">
        <v>0</v>
      </c>
      <c r="P3">
        <v>27.249999999999996</v>
      </c>
      <c r="Q3">
        <v>5.22</v>
      </c>
      <c r="R3">
        <v>10.173008875739644</v>
      </c>
      <c r="S3">
        <v>7.7900000000000009</v>
      </c>
      <c r="T3">
        <v>0</v>
      </c>
      <c r="U3">
        <v>59.75</v>
      </c>
      <c r="V3">
        <v>3.75</v>
      </c>
      <c r="W3">
        <v>9.490000000000002</v>
      </c>
      <c r="X3">
        <v>43.55</v>
      </c>
      <c r="Y3">
        <v>0</v>
      </c>
      <c r="Z3">
        <v>3.8475000000000001</v>
      </c>
      <c r="AA3">
        <v>12.435687763713078</v>
      </c>
      <c r="AB3">
        <v>11.659712082074732</v>
      </c>
      <c r="AC3">
        <v>8.5738864652242484</v>
      </c>
      <c r="AD3">
        <v>10.833906188925171</v>
      </c>
      <c r="AE3">
        <v>9.7246549417111723</v>
      </c>
      <c r="AF3">
        <v>10.472449461666962</v>
      </c>
      <c r="AG3">
        <v>11.814714449679693</v>
      </c>
      <c r="AH3">
        <v>45.13800995245164</v>
      </c>
      <c r="AI3">
        <v>8.2656296506175888</v>
      </c>
      <c r="AJ3">
        <v>0</v>
      </c>
      <c r="AK3">
        <v>15.273916955099393</v>
      </c>
      <c r="AL3">
        <v>0</v>
      </c>
      <c r="AM3">
        <v>4.6610758505253846</v>
      </c>
      <c r="AN3">
        <v>0.36466127532663317</v>
      </c>
      <c r="AO3">
        <v>3.0526600000000004</v>
      </c>
      <c r="AP3">
        <v>3.212130074565037</v>
      </c>
      <c r="AQ3">
        <v>13.774456238779456</v>
      </c>
      <c r="AR3">
        <v>13.679921195652176</v>
      </c>
      <c r="AS3">
        <v>9.68353630669049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737.22138171837435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8.9698639899319179</v>
      </c>
      <c r="L4">
        <v>317.37</v>
      </c>
      <c r="M4">
        <v>12.400000000000002</v>
      </c>
      <c r="N4">
        <v>35.039999999999992</v>
      </c>
      <c r="O4">
        <v>0</v>
      </c>
      <c r="P4">
        <v>27.249999999999996</v>
      </c>
      <c r="Q4">
        <v>5.22</v>
      </c>
      <c r="R4">
        <v>10.173008875739644</v>
      </c>
      <c r="S4">
        <v>7.7900000000000009</v>
      </c>
      <c r="T4">
        <v>0</v>
      </c>
      <c r="U4">
        <v>59.75</v>
      </c>
      <c r="V4">
        <v>4.1799999999999988</v>
      </c>
      <c r="W4">
        <v>9.490000000000002</v>
      </c>
      <c r="X4">
        <v>43.756931921755594</v>
      </c>
      <c r="Y4">
        <v>0</v>
      </c>
      <c r="Z4">
        <v>3.8475000000000001</v>
      </c>
      <c r="AA4">
        <v>12.435687763713078</v>
      </c>
      <c r="AB4">
        <v>11.659712082074732</v>
      </c>
      <c r="AC4">
        <v>8.5738864652242484</v>
      </c>
      <c r="AD4">
        <v>10.833906188925171</v>
      </c>
      <c r="AE4">
        <v>9.7246549417111723</v>
      </c>
      <c r="AF4">
        <v>10.472449461666962</v>
      </c>
      <c r="AG4">
        <v>11.814714449679693</v>
      </c>
      <c r="AH4">
        <v>45.13800995245164</v>
      </c>
      <c r="AI4">
        <v>8.2656296506175888</v>
      </c>
      <c r="AJ4">
        <v>0</v>
      </c>
      <c r="AK4">
        <v>15.273916955099393</v>
      </c>
      <c r="AL4">
        <v>0</v>
      </c>
      <c r="AM4">
        <v>4.6610758505253846</v>
      </c>
      <c r="AN4">
        <v>0.36466127532663317</v>
      </c>
      <c r="AO4">
        <v>3.0526600000000004</v>
      </c>
      <c r="AP4">
        <v>3.212130074565037</v>
      </c>
      <c r="AQ4">
        <v>13.774456238779456</v>
      </c>
      <c r="AR4">
        <v>13.679921195652176</v>
      </c>
      <c r="AS4">
        <v>9.68353630669049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737.85831364012995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8.9698639899319179</v>
      </c>
      <c r="L5">
        <v>317.37</v>
      </c>
      <c r="M5">
        <v>12.400000000000002</v>
      </c>
      <c r="N5">
        <v>35.039999999999992</v>
      </c>
      <c r="O5">
        <v>0</v>
      </c>
      <c r="P5">
        <v>27.249999999999996</v>
      </c>
      <c r="Q5">
        <v>5.22</v>
      </c>
      <c r="R5">
        <v>10.059999999999999</v>
      </c>
      <c r="S5">
        <v>7.7900000000000009</v>
      </c>
      <c r="T5">
        <v>0</v>
      </c>
      <c r="U5">
        <v>59.75</v>
      </c>
      <c r="V5">
        <v>3.2830711610486887</v>
      </c>
      <c r="W5">
        <v>9.490000000000002</v>
      </c>
      <c r="X5">
        <v>40.853067968456628</v>
      </c>
      <c r="Y5">
        <v>0</v>
      </c>
      <c r="Z5">
        <v>3.8475000000000001</v>
      </c>
      <c r="AA5">
        <v>12.435687763713078</v>
      </c>
      <c r="AB5">
        <v>11.659712082074732</v>
      </c>
      <c r="AC5">
        <v>8.5738864652242484</v>
      </c>
      <c r="AD5">
        <v>10.833906188925171</v>
      </c>
      <c r="AE5">
        <v>9.7246549417111723</v>
      </c>
      <c r="AF5">
        <v>7.854337096250223</v>
      </c>
      <c r="AG5">
        <v>11.814714449679693</v>
      </c>
      <c r="AH5">
        <v>45.13800995245164</v>
      </c>
      <c r="AI5">
        <v>8.2656296506175888</v>
      </c>
      <c r="AJ5">
        <v>0</v>
      </c>
      <c r="AK5">
        <v>15.273916955099393</v>
      </c>
      <c r="AL5">
        <v>0</v>
      </c>
      <c r="AM5">
        <v>4.6610758505253846</v>
      </c>
      <c r="AN5">
        <v>0.36466127532663317</v>
      </c>
      <c r="AO5">
        <v>3.0526600000000004</v>
      </c>
      <c r="AP5">
        <v>3.212130074565037</v>
      </c>
      <c r="AQ5">
        <v>13.774456238779456</v>
      </c>
      <c r="AR5">
        <v>13.679921195652176</v>
      </c>
      <c r="AS5">
        <v>9.68353630669049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731.32639960672327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8.9698639899319179</v>
      </c>
      <c r="L6">
        <v>317.37</v>
      </c>
      <c r="M6">
        <v>12.400000000000002</v>
      </c>
      <c r="N6">
        <v>35.039999999999992</v>
      </c>
      <c r="O6">
        <v>0</v>
      </c>
      <c r="P6">
        <v>27.249999999999996</v>
      </c>
      <c r="Q6">
        <v>5.22</v>
      </c>
      <c r="R6">
        <v>10.059999999999999</v>
      </c>
      <c r="S6">
        <v>7.7900000000000009</v>
      </c>
      <c r="T6">
        <v>0</v>
      </c>
      <c r="U6">
        <v>59.75</v>
      </c>
      <c r="V6">
        <v>3.2830711610486887</v>
      </c>
      <c r="W6">
        <v>9.490000000000002</v>
      </c>
      <c r="X6">
        <v>40.853067968456628</v>
      </c>
      <c r="Y6">
        <v>0</v>
      </c>
      <c r="Z6">
        <v>3.8475000000000001</v>
      </c>
      <c r="AA6">
        <v>12.435687763713078</v>
      </c>
      <c r="AB6">
        <v>11.659712082074732</v>
      </c>
      <c r="AC6">
        <v>8.5738864652242484</v>
      </c>
      <c r="AD6">
        <v>10.833906188925171</v>
      </c>
      <c r="AE6">
        <v>9.7246549417111723</v>
      </c>
      <c r="AF6">
        <v>7.854337096250223</v>
      </c>
      <c r="AG6">
        <v>11.814714449679693</v>
      </c>
      <c r="AH6">
        <v>45.13800995245164</v>
      </c>
      <c r="AI6">
        <v>8.2656296506175888</v>
      </c>
      <c r="AJ6">
        <v>0</v>
      </c>
      <c r="AK6">
        <v>15.273916955099393</v>
      </c>
      <c r="AL6">
        <v>0</v>
      </c>
      <c r="AM6">
        <v>4.6610758505253846</v>
      </c>
      <c r="AN6">
        <v>0.36466127532663317</v>
      </c>
      <c r="AO6">
        <v>3.0526600000000004</v>
      </c>
      <c r="AP6">
        <v>3.212130074565037</v>
      </c>
      <c r="AQ6">
        <v>13.774456238779456</v>
      </c>
      <c r="AR6">
        <v>10.424842391304345</v>
      </c>
      <c r="AS6">
        <v>9.68353630669049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728.07132080237545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8.9698639899319179</v>
      </c>
      <c r="L7">
        <v>317.37</v>
      </c>
      <c r="M7">
        <v>12.400000000000002</v>
      </c>
      <c r="N7">
        <v>35.039999999999992</v>
      </c>
      <c r="O7">
        <v>0</v>
      </c>
      <c r="P7">
        <v>27.249999999999996</v>
      </c>
      <c r="Q7">
        <v>5.22</v>
      </c>
      <c r="R7">
        <v>10.059999999999999</v>
      </c>
      <c r="S7">
        <v>7.7900000000000009</v>
      </c>
      <c r="T7">
        <v>0</v>
      </c>
      <c r="U7">
        <v>59.75</v>
      </c>
      <c r="V7">
        <v>3.2830711610486887</v>
      </c>
      <c r="W7">
        <v>9.490000000000002</v>
      </c>
      <c r="X7">
        <v>40.853067968456628</v>
      </c>
      <c r="Y7">
        <v>0</v>
      </c>
      <c r="Z7">
        <v>3.8475000000000001</v>
      </c>
      <c r="AA7">
        <v>12.435687763713078</v>
      </c>
      <c r="AB7">
        <v>11.659712082074732</v>
      </c>
      <c r="AC7">
        <v>8.5738864652242484</v>
      </c>
      <c r="AD7">
        <v>10.833906188925171</v>
      </c>
      <c r="AE7">
        <v>9.7246549417111723</v>
      </c>
      <c r="AF7">
        <v>7.854337096250223</v>
      </c>
      <c r="AG7">
        <v>11.814714449679693</v>
      </c>
      <c r="AH7">
        <v>45.13800995245164</v>
      </c>
      <c r="AI7">
        <v>9.3912449863607375</v>
      </c>
      <c r="AJ7">
        <v>0</v>
      </c>
      <c r="AK7">
        <v>15.273916955099393</v>
      </c>
      <c r="AL7">
        <v>0</v>
      </c>
      <c r="AM7">
        <v>4.6610758505253846</v>
      </c>
      <c r="AN7">
        <v>0.36466127532663317</v>
      </c>
      <c r="AO7">
        <v>3.0526600000000004</v>
      </c>
      <c r="AP7">
        <v>2.8746570008285</v>
      </c>
      <c r="AQ7">
        <v>13.774456238779456</v>
      </c>
      <c r="AR7">
        <v>10.099641304347827</v>
      </c>
      <c r="AS7">
        <v>9.68353630669049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728.53426197742567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8.9698639899319179</v>
      </c>
      <c r="L8">
        <v>317.37</v>
      </c>
      <c r="M8">
        <v>12.400000000000002</v>
      </c>
      <c r="N8">
        <v>35.039999999999992</v>
      </c>
      <c r="O8">
        <v>0</v>
      </c>
      <c r="P8">
        <v>27.249999999999996</v>
      </c>
      <c r="Q8">
        <v>5.22</v>
      </c>
      <c r="R8">
        <v>10.059999999999999</v>
      </c>
      <c r="S8">
        <v>7.7900000000000009</v>
      </c>
      <c r="T8">
        <v>0</v>
      </c>
      <c r="U8">
        <v>59.75</v>
      </c>
      <c r="V8">
        <v>3.2830711610486887</v>
      </c>
      <c r="W8">
        <v>9.490000000000002</v>
      </c>
      <c r="X8">
        <v>40.853067968456628</v>
      </c>
      <c r="Y8">
        <v>0</v>
      </c>
      <c r="Z8">
        <v>3.8475000000000001</v>
      </c>
      <c r="AA8">
        <v>12.435687763713078</v>
      </c>
      <c r="AB8">
        <v>11.659712082074732</v>
      </c>
      <c r="AC8">
        <v>8.5738864652242484</v>
      </c>
      <c r="AD8">
        <v>10.833906188925171</v>
      </c>
      <c r="AE8">
        <v>9.7246549417111723</v>
      </c>
      <c r="AF8">
        <v>7.854337096250223</v>
      </c>
      <c r="AG8">
        <v>11.814714449679693</v>
      </c>
      <c r="AH8">
        <v>45.13800995245164</v>
      </c>
      <c r="AI8">
        <v>9.3912449863607375</v>
      </c>
      <c r="AJ8">
        <v>0</v>
      </c>
      <c r="AK8">
        <v>15.273916955099393</v>
      </c>
      <c r="AL8">
        <v>0</v>
      </c>
      <c r="AM8">
        <v>4.6610758505253846</v>
      </c>
      <c r="AN8">
        <v>0.36466127532663317</v>
      </c>
      <c r="AO8">
        <v>3.0526600000000004</v>
      </c>
      <c r="AP8">
        <v>2.8746570008285</v>
      </c>
      <c r="AQ8">
        <v>13.774456238779456</v>
      </c>
      <c r="AR8">
        <v>10.099641304347827</v>
      </c>
      <c r="AS8">
        <v>9.68353630669049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728.53426197742567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4.8099266029847101</v>
      </c>
      <c r="L9">
        <v>230.82</v>
      </c>
      <c r="M9">
        <v>12.400000000000002</v>
      </c>
      <c r="N9">
        <v>35.039999999999992</v>
      </c>
      <c r="O9">
        <v>0</v>
      </c>
      <c r="P9">
        <v>27.249999999999996</v>
      </c>
      <c r="Q9">
        <v>5.22</v>
      </c>
      <c r="R9">
        <v>10.059999999999999</v>
      </c>
      <c r="S9">
        <v>7.7900000000000009</v>
      </c>
      <c r="T9">
        <v>0</v>
      </c>
      <c r="U9">
        <v>59.75</v>
      </c>
      <c r="V9">
        <v>3.2830711610486887</v>
      </c>
      <c r="W9">
        <v>9.490000000000002</v>
      </c>
      <c r="X9">
        <v>40.853067968456628</v>
      </c>
      <c r="Y9">
        <v>0</v>
      </c>
      <c r="Z9">
        <v>3.8475000000000001</v>
      </c>
      <c r="AA9">
        <v>12.435687763713078</v>
      </c>
      <c r="AB9">
        <v>11.659712082074732</v>
      </c>
      <c r="AC9">
        <v>8.5738864652242484</v>
      </c>
      <c r="AD9">
        <v>10.833906188925171</v>
      </c>
      <c r="AE9">
        <v>9.7246549417111723</v>
      </c>
      <c r="AF9">
        <v>7.854337096250223</v>
      </c>
      <c r="AG9">
        <v>11.814714449679693</v>
      </c>
      <c r="AH9">
        <v>45.13800995245164</v>
      </c>
      <c r="AI9">
        <v>9.3912449863607375</v>
      </c>
      <c r="AJ9">
        <v>0</v>
      </c>
      <c r="AK9">
        <v>15.273916955099393</v>
      </c>
      <c r="AL9">
        <v>0</v>
      </c>
      <c r="AM9">
        <v>4.6610758505253846</v>
      </c>
      <c r="AN9">
        <v>0.35531098621569385</v>
      </c>
      <c r="AO9">
        <v>3.0526600000000004</v>
      </c>
      <c r="AP9">
        <v>2.8746570008285</v>
      </c>
      <c r="AQ9">
        <v>13.774456238779456</v>
      </c>
      <c r="AR9">
        <v>10.099641304347827</v>
      </c>
      <c r="AS9">
        <v>5.5553947833883432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633.68683277806542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4.8099266029847101</v>
      </c>
      <c r="L10">
        <v>163.5</v>
      </c>
      <c r="M10">
        <v>12.400000000000002</v>
      </c>
      <c r="N10">
        <v>35.039999999999992</v>
      </c>
      <c r="O10">
        <v>0</v>
      </c>
      <c r="P10">
        <v>27.249999999999996</v>
      </c>
      <c r="Q10">
        <v>5.22</v>
      </c>
      <c r="R10">
        <v>10.046990116801437</v>
      </c>
      <c r="S10">
        <v>7.7900000000000009</v>
      </c>
      <c r="T10">
        <v>0</v>
      </c>
      <c r="U10">
        <v>59.75</v>
      </c>
      <c r="V10">
        <v>3.2830711610486887</v>
      </c>
      <c r="W10">
        <v>9.490000000000002</v>
      </c>
      <c r="X10">
        <v>40.853067968456628</v>
      </c>
      <c r="Y10">
        <v>0</v>
      </c>
      <c r="Z10">
        <v>3.8475000000000001</v>
      </c>
      <c r="AA10">
        <v>12.435687763713078</v>
      </c>
      <c r="AB10">
        <v>11.659712082074732</v>
      </c>
      <c r="AC10">
        <v>8.5738864652242484</v>
      </c>
      <c r="AD10">
        <v>10.833906188925171</v>
      </c>
      <c r="AE10">
        <v>9.7246549417111723</v>
      </c>
      <c r="AF10">
        <v>7.854337096250223</v>
      </c>
      <c r="AG10">
        <v>11.814714449679693</v>
      </c>
      <c r="AH10">
        <v>45.13800995245164</v>
      </c>
      <c r="AI10">
        <v>9.3912449863607375</v>
      </c>
      <c r="AJ10">
        <v>0</v>
      </c>
      <c r="AK10">
        <v>15.273916955099393</v>
      </c>
      <c r="AL10">
        <v>0</v>
      </c>
      <c r="AM10">
        <v>4.6610758505253846</v>
      </c>
      <c r="AN10">
        <v>0.35531098621569385</v>
      </c>
      <c r="AO10">
        <v>3.0526600000000004</v>
      </c>
      <c r="AP10">
        <v>2.8746570008285</v>
      </c>
      <c r="AQ10">
        <v>13.774456238779456</v>
      </c>
      <c r="AR10">
        <v>10.099641304347827</v>
      </c>
      <c r="AS10">
        <v>5.5553947833883432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566.35382289486677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6.24</v>
      </c>
      <c r="L11">
        <v>115.41000000000003</v>
      </c>
      <c r="M11">
        <v>12.400000000000002</v>
      </c>
      <c r="N11">
        <v>35.039999999999992</v>
      </c>
      <c r="O11">
        <v>0</v>
      </c>
      <c r="P11">
        <v>27.249999999999996</v>
      </c>
      <c r="Q11">
        <v>5.22</v>
      </c>
      <c r="R11">
        <v>10.233030213270144</v>
      </c>
      <c r="S11">
        <v>7.7900000000000009</v>
      </c>
      <c r="T11">
        <v>0</v>
      </c>
      <c r="U11">
        <v>59.75</v>
      </c>
      <c r="V11">
        <v>2.66</v>
      </c>
      <c r="W11">
        <v>9.490000000000002</v>
      </c>
      <c r="X11">
        <v>40.853067968456628</v>
      </c>
      <c r="Y11">
        <v>0</v>
      </c>
      <c r="Z11">
        <v>3.8475000000000001</v>
      </c>
      <c r="AA11">
        <v>12.435687763713078</v>
      </c>
      <c r="AB11">
        <v>11.659712082074732</v>
      </c>
      <c r="AC11">
        <v>8.5738864652242484</v>
      </c>
      <c r="AD11">
        <v>10.833906188925171</v>
      </c>
      <c r="AE11">
        <v>9.7246549417111723</v>
      </c>
      <c r="AF11">
        <v>7.854337096250223</v>
      </c>
      <c r="AG11">
        <v>11.814714449679693</v>
      </c>
      <c r="AH11">
        <v>45.13800995245164</v>
      </c>
      <c r="AI11">
        <v>8.2656296506175888</v>
      </c>
      <c r="AJ11">
        <v>0</v>
      </c>
      <c r="AK11">
        <v>15.273916955099393</v>
      </c>
      <c r="AL11">
        <v>0</v>
      </c>
      <c r="AM11">
        <v>4.6610758505253846</v>
      </c>
      <c r="AN11">
        <v>0.35531098621569385</v>
      </c>
      <c r="AO11">
        <v>3.0526600000000004</v>
      </c>
      <c r="AP11">
        <v>2.8746570008285</v>
      </c>
      <c r="AQ11">
        <v>13.774456238779456</v>
      </c>
      <c r="AR11">
        <v>10.099641304347827</v>
      </c>
      <c r="AS11">
        <v>5.5553947833883432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518.13124989155892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4.8099999999999996</v>
      </c>
      <c r="L12">
        <v>115.41000000000003</v>
      </c>
      <c r="M12">
        <v>12.400000000000002</v>
      </c>
      <c r="N12">
        <v>35.039999999999992</v>
      </c>
      <c r="O12">
        <v>0</v>
      </c>
      <c r="P12">
        <v>27.249999999999996</v>
      </c>
      <c r="Q12">
        <v>5.22</v>
      </c>
      <c r="R12">
        <v>10.233030213270144</v>
      </c>
      <c r="S12">
        <v>7.7900000000000009</v>
      </c>
      <c r="T12">
        <v>0</v>
      </c>
      <c r="U12">
        <v>59.75</v>
      </c>
      <c r="V12">
        <v>2.66</v>
      </c>
      <c r="W12">
        <v>9.490000000000002</v>
      </c>
      <c r="X12">
        <v>40.853067968456628</v>
      </c>
      <c r="Y12">
        <v>0</v>
      </c>
      <c r="Z12">
        <v>3.8475000000000001</v>
      </c>
      <c r="AA12">
        <v>12.435687763713078</v>
      </c>
      <c r="AB12">
        <v>11.659712082074732</v>
      </c>
      <c r="AC12">
        <v>8.5738864652242484</v>
      </c>
      <c r="AD12">
        <v>10.833906188925171</v>
      </c>
      <c r="AE12">
        <v>9.7246549417111723</v>
      </c>
      <c r="AF12">
        <v>7.854337096250223</v>
      </c>
      <c r="AG12">
        <v>11.814714449679693</v>
      </c>
      <c r="AH12">
        <v>45.13800995245164</v>
      </c>
      <c r="AI12">
        <v>8.2656296506175888</v>
      </c>
      <c r="AJ12">
        <v>0</v>
      </c>
      <c r="AK12">
        <v>15.273916955099393</v>
      </c>
      <c r="AL12">
        <v>0</v>
      </c>
      <c r="AM12">
        <v>4.6610758505253846</v>
      </c>
      <c r="AN12">
        <v>0.35531098621569385</v>
      </c>
      <c r="AO12">
        <v>3.0526600000000004</v>
      </c>
      <c r="AP12">
        <v>2.8746570008285</v>
      </c>
      <c r="AQ12">
        <v>13.774456238779456</v>
      </c>
      <c r="AR12">
        <v>10.099641304347827</v>
      </c>
      <c r="AS12">
        <v>5.5553947833883432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516.70124989155897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67.329999999999984</v>
      </c>
      <c r="M13">
        <v>12.400000000000002</v>
      </c>
      <c r="N13">
        <v>35.039999999999992</v>
      </c>
      <c r="O13">
        <v>0</v>
      </c>
      <c r="P13">
        <v>27.249999999999996</v>
      </c>
      <c r="Q13">
        <v>2.8799999999999994</v>
      </c>
      <c r="R13">
        <v>6.7322247933884309</v>
      </c>
      <c r="S13">
        <v>3.8482563405797099</v>
      </c>
      <c r="T13">
        <v>0</v>
      </c>
      <c r="U13">
        <v>59.75</v>
      </c>
      <c r="V13">
        <v>2.66</v>
      </c>
      <c r="W13">
        <v>9.490000000000002</v>
      </c>
      <c r="X13">
        <v>40.853067968456628</v>
      </c>
      <c r="Y13">
        <v>0</v>
      </c>
      <c r="Z13">
        <v>3.8475000000000001</v>
      </c>
      <c r="AA13">
        <v>12.435687763713078</v>
      </c>
      <c r="AB13">
        <v>11.659712082074732</v>
      </c>
      <c r="AC13">
        <v>8.5738864652242484</v>
      </c>
      <c r="AD13">
        <v>10.833906188925171</v>
      </c>
      <c r="AE13">
        <v>9.7246549417111723</v>
      </c>
      <c r="AF13">
        <v>7.854337096250223</v>
      </c>
      <c r="AG13">
        <v>11.814714449679693</v>
      </c>
      <c r="AH13">
        <v>45.13800995245164</v>
      </c>
      <c r="AI13">
        <v>8.2656296506175888</v>
      </c>
      <c r="AJ13">
        <v>0</v>
      </c>
      <c r="AK13">
        <v>15.273916955099393</v>
      </c>
      <c r="AL13">
        <v>0</v>
      </c>
      <c r="AM13">
        <v>4.6610758505253846</v>
      </c>
      <c r="AN13">
        <v>0.35531098621569385</v>
      </c>
      <c r="AO13">
        <v>3.0526600000000004</v>
      </c>
      <c r="AP13">
        <v>2.8746570008285</v>
      </c>
      <c r="AQ13">
        <v>13.774456238779456</v>
      </c>
      <c r="AR13">
        <v>10.099641304347827</v>
      </c>
      <c r="AS13">
        <v>5.5553947833883432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458.83870081225689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4.8100000000000005</v>
      </c>
      <c r="L14">
        <v>67.329999999999984</v>
      </c>
      <c r="M14">
        <v>12.400000000000002</v>
      </c>
      <c r="N14">
        <v>35.039999999999992</v>
      </c>
      <c r="O14">
        <v>0</v>
      </c>
      <c r="P14">
        <v>27.249999999999996</v>
      </c>
      <c r="Q14">
        <v>2.8799999999999994</v>
      </c>
      <c r="R14">
        <v>6.7322247933884309</v>
      </c>
      <c r="S14">
        <v>3.8482563405797099</v>
      </c>
      <c r="T14">
        <v>0</v>
      </c>
      <c r="U14">
        <v>59.75</v>
      </c>
      <c r="V14">
        <v>2.42</v>
      </c>
      <c r="W14">
        <v>9.490000000000002</v>
      </c>
      <c r="X14">
        <v>40.853067968456628</v>
      </c>
      <c r="Y14">
        <v>0</v>
      </c>
      <c r="Z14">
        <v>3.8475000000000001</v>
      </c>
      <c r="AA14">
        <v>12.435687763713078</v>
      </c>
      <c r="AB14">
        <v>11.659712082074732</v>
      </c>
      <c r="AC14">
        <v>8.5738864652242484</v>
      </c>
      <c r="AD14">
        <v>10.833906188925171</v>
      </c>
      <c r="AE14">
        <v>9.7246549417111723</v>
      </c>
      <c r="AF14">
        <v>7.854337096250223</v>
      </c>
      <c r="AG14">
        <v>11.814714449679693</v>
      </c>
      <c r="AH14">
        <v>45.13800995245164</v>
      </c>
      <c r="AI14">
        <v>8.2656296506175888</v>
      </c>
      <c r="AJ14">
        <v>0</v>
      </c>
      <c r="AK14">
        <v>15.273916955099393</v>
      </c>
      <c r="AL14">
        <v>0</v>
      </c>
      <c r="AM14">
        <v>4.6610758505253846</v>
      </c>
      <c r="AN14">
        <v>0.35531098621569385</v>
      </c>
      <c r="AO14">
        <v>3.0526600000000004</v>
      </c>
      <c r="AP14">
        <v>2.8746570008285</v>
      </c>
      <c r="AQ14">
        <v>13.774456238779456</v>
      </c>
      <c r="AR14">
        <v>10.099641304347827</v>
      </c>
      <c r="AS14">
        <v>5.5553947833883432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458.59870081225688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4.8099999999999996</v>
      </c>
      <c r="L15">
        <v>67.329999999999984</v>
      </c>
      <c r="M15">
        <v>12.400000000000002</v>
      </c>
      <c r="N15">
        <v>35.039999999999992</v>
      </c>
      <c r="O15">
        <v>0</v>
      </c>
      <c r="P15">
        <v>27.249999999999996</v>
      </c>
      <c r="Q15">
        <v>2.8799999999999994</v>
      </c>
      <c r="R15">
        <v>6.7322247933884309</v>
      </c>
      <c r="S15">
        <v>3.8482563405797099</v>
      </c>
      <c r="T15">
        <v>0</v>
      </c>
      <c r="U15">
        <v>59.75</v>
      </c>
      <c r="V15">
        <v>2.42</v>
      </c>
      <c r="W15">
        <v>9.66</v>
      </c>
      <c r="X15">
        <v>40.853067968456628</v>
      </c>
      <c r="Y15">
        <v>0</v>
      </c>
      <c r="Z15">
        <v>5.7712500000000002</v>
      </c>
      <c r="AA15">
        <v>12.435687763713078</v>
      </c>
      <c r="AB15">
        <v>11.659712082074732</v>
      </c>
      <c r="AC15">
        <v>8.5738864652242484</v>
      </c>
      <c r="AD15">
        <v>10.833906188925171</v>
      </c>
      <c r="AE15">
        <v>9.7246549417111723</v>
      </c>
      <c r="AF15">
        <v>7.854337096250223</v>
      </c>
      <c r="AG15">
        <v>11.814714449679693</v>
      </c>
      <c r="AH15">
        <v>45.13800995245164</v>
      </c>
      <c r="AI15">
        <v>8.2656296506175888</v>
      </c>
      <c r="AJ15">
        <v>0</v>
      </c>
      <c r="AK15">
        <v>15.273916955099393</v>
      </c>
      <c r="AL15">
        <v>0</v>
      </c>
      <c r="AM15">
        <v>4.6610758505253846</v>
      </c>
      <c r="AN15">
        <v>0.35531098621569385</v>
      </c>
      <c r="AO15">
        <v>3.0526600000000004</v>
      </c>
      <c r="AP15">
        <v>2.8746570008285</v>
      </c>
      <c r="AQ15">
        <v>13.774456238779456</v>
      </c>
      <c r="AR15">
        <v>10.099641304347827</v>
      </c>
      <c r="AS15">
        <v>5.5553947833883432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460.69245081225682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4.8099999999999996</v>
      </c>
      <c r="L16">
        <v>67.329999999999984</v>
      </c>
      <c r="M16">
        <v>12.400000000000002</v>
      </c>
      <c r="N16">
        <v>35.039999999999992</v>
      </c>
      <c r="O16">
        <v>0</v>
      </c>
      <c r="P16">
        <v>27.249999999999996</v>
      </c>
      <c r="Q16">
        <v>2.8799999999999994</v>
      </c>
      <c r="R16">
        <v>6.7277618889258397</v>
      </c>
      <c r="S16">
        <v>3.8482563405797099</v>
      </c>
      <c r="T16">
        <v>0</v>
      </c>
      <c r="U16">
        <v>59.75</v>
      </c>
      <c r="V16">
        <v>2.42</v>
      </c>
      <c r="W16">
        <v>9.6730688670263412</v>
      </c>
      <c r="X16">
        <v>40.853067968456628</v>
      </c>
      <c r="Y16">
        <v>0</v>
      </c>
      <c r="Z16">
        <v>5.7712500000000002</v>
      </c>
      <c r="AA16">
        <v>12.435687763713078</v>
      </c>
      <c r="AB16">
        <v>11.659712082074732</v>
      </c>
      <c r="AC16">
        <v>8.5738864652242484</v>
      </c>
      <c r="AD16">
        <v>10.833906188925171</v>
      </c>
      <c r="AE16">
        <v>9.7246549417111723</v>
      </c>
      <c r="AF16">
        <v>5.2362247308334808</v>
      </c>
      <c r="AG16">
        <v>11.814714449679693</v>
      </c>
      <c r="AH16">
        <v>45.13800995245164</v>
      </c>
      <c r="AI16">
        <v>8.2656296506175888</v>
      </c>
      <c r="AJ16">
        <v>0</v>
      </c>
      <c r="AK16">
        <v>15.273916955099393</v>
      </c>
      <c r="AL16">
        <v>0</v>
      </c>
      <c r="AM16">
        <v>3.9716831947889957</v>
      </c>
      <c r="AN16">
        <v>0.35531098621569385</v>
      </c>
      <c r="AO16">
        <v>3.0526600000000004</v>
      </c>
      <c r="AP16">
        <v>2.8746570008285</v>
      </c>
      <c r="AQ16">
        <v>13.774456238779456</v>
      </c>
      <c r="AR16">
        <v>13.679921195652176</v>
      </c>
      <c r="AS16">
        <v>5.5553947833883432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460.97383164497188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4.9298960134992615</v>
      </c>
      <c r="L17">
        <v>67.329999999999984</v>
      </c>
      <c r="M17">
        <v>12.400000000000002</v>
      </c>
      <c r="N17">
        <v>35.039999999999992</v>
      </c>
      <c r="O17">
        <v>0</v>
      </c>
      <c r="P17">
        <v>27.249999999999996</v>
      </c>
      <c r="Q17">
        <v>2.8799999999999994</v>
      </c>
      <c r="R17">
        <v>6.7322247933884309</v>
      </c>
      <c r="S17">
        <v>3.8482563405797099</v>
      </c>
      <c r="T17">
        <v>0</v>
      </c>
      <c r="U17">
        <v>59.75</v>
      </c>
      <c r="V17">
        <v>2.42</v>
      </c>
      <c r="W17">
        <v>9.6730688670263412</v>
      </c>
      <c r="X17">
        <v>40.853067968456628</v>
      </c>
      <c r="Y17">
        <v>0</v>
      </c>
      <c r="Z17">
        <v>5.7712500000000002</v>
      </c>
      <c r="AA17">
        <v>12.435687763713078</v>
      </c>
      <c r="AB17">
        <v>11.659712082074732</v>
      </c>
      <c r="AC17">
        <v>8.5738864652242484</v>
      </c>
      <c r="AD17">
        <v>10.833906188925171</v>
      </c>
      <c r="AE17">
        <v>9.7246549417111723</v>
      </c>
      <c r="AF17">
        <v>5.2362247308334808</v>
      </c>
      <c r="AG17">
        <v>11.814714449679693</v>
      </c>
      <c r="AH17">
        <v>45.13800995245164</v>
      </c>
      <c r="AI17">
        <v>5.6336352729663259</v>
      </c>
      <c r="AJ17">
        <v>0</v>
      </c>
      <c r="AK17">
        <v>15.273916955099393</v>
      </c>
      <c r="AL17">
        <v>0</v>
      </c>
      <c r="AM17">
        <v>0</v>
      </c>
      <c r="AN17">
        <v>0.35531098621569385</v>
      </c>
      <c r="AO17">
        <v>3.0526600000000004</v>
      </c>
      <c r="AP17">
        <v>2.8746570008285</v>
      </c>
      <c r="AQ17">
        <v>13.774456238779456</v>
      </c>
      <c r="AR17">
        <v>13.679921195652176</v>
      </c>
      <c r="AS17">
        <v>9.68353630669049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458.62265451379557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4.8100000000000005</v>
      </c>
      <c r="L18">
        <v>67.329999999999984</v>
      </c>
      <c r="M18">
        <v>12.400000000000002</v>
      </c>
      <c r="N18">
        <v>35.039999999999992</v>
      </c>
      <c r="O18">
        <v>0</v>
      </c>
      <c r="P18">
        <v>27.249999999999996</v>
      </c>
      <c r="Q18">
        <v>2.8799999999999994</v>
      </c>
      <c r="R18">
        <v>6.7322247933884309</v>
      </c>
      <c r="S18">
        <v>3.8482563405797099</v>
      </c>
      <c r="T18">
        <v>0</v>
      </c>
      <c r="U18">
        <v>59.75</v>
      </c>
      <c r="V18">
        <v>2.42</v>
      </c>
      <c r="W18">
        <v>9.6730688670263412</v>
      </c>
      <c r="X18">
        <v>40.853067968456628</v>
      </c>
      <c r="Y18">
        <v>0</v>
      </c>
      <c r="Z18">
        <v>5.7712500000000002</v>
      </c>
      <c r="AA18">
        <v>12.435687763713078</v>
      </c>
      <c r="AB18">
        <v>11.659712082074732</v>
      </c>
      <c r="AC18">
        <v>8.5738864652242484</v>
      </c>
      <c r="AD18">
        <v>10.833906188925171</v>
      </c>
      <c r="AE18">
        <v>9.7246549417111723</v>
      </c>
      <c r="AF18">
        <v>5.2362247308334808</v>
      </c>
      <c r="AG18">
        <v>11.814714449679693</v>
      </c>
      <c r="AH18">
        <v>45.13800995245164</v>
      </c>
      <c r="AI18">
        <v>8.2656296506175888</v>
      </c>
      <c r="AJ18">
        <v>0</v>
      </c>
      <c r="AK18">
        <v>15.273916955099393</v>
      </c>
      <c r="AL18">
        <v>0</v>
      </c>
      <c r="AM18">
        <v>0</v>
      </c>
      <c r="AN18">
        <v>0.35531098621569385</v>
      </c>
      <c r="AO18">
        <v>3.0526600000000004</v>
      </c>
      <c r="AP18">
        <v>2.8746570008285</v>
      </c>
      <c r="AQ18">
        <v>13.774456238779456</v>
      </c>
      <c r="AR18">
        <v>11.072176630434782</v>
      </c>
      <c r="AS18">
        <v>9.68353630669049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458.52700831273023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4.8098890861715136</v>
      </c>
      <c r="L19">
        <v>67.329999999999984</v>
      </c>
      <c r="M19">
        <v>16.592982203846848</v>
      </c>
      <c r="N19">
        <v>35.039999999999992</v>
      </c>
      <c r="O19">
        <v>0</v>
      </c>
      <c r="P19">
        <v>27.249999999999996</v>
      </c>
      <c r="Q19">
        <v>2.8799999999999994</v>
      </c>
      <c r="R19">
        <v>6.7322247933884309</v>
      </c>
      <c r="S19">
        <v>3.8482563405797099</v>
      </c>
      <c r="T19">
        <v>0</v>
      </c>
      <c r="U19">
        <v>59.75</v>
      </c>
      <c r="V19">
        <v>2.42</v>
      </c>
      <c r="W19">
        <v>9.6730688670263412</v>
      </c>
      <c r="X19">
        <v>40.853067968456628</v>
      </c>
      <c r="Y19">
        <v>0</v>
      </c>
      <c r="Z19">
        <v>5.7712500000000002</v>
      </c>
      <c r="AA19">
        <v>12.435687763713078</v>
      </c>
      <c r="AB19">
        <v>11.659712082074732</v>
      </c>
      <c r="AC19">
        <v>8.5738864652242484</v>
      </c>
      <c r="AD19">
        <v>10.833906188925171</v>
      </c>
      <c r="AE19">
        <v>9.7246549417111723</v>
      </c>
      <c r="AF19">
        <v>5.2362247308334808</v>
      </c>
      <c r="AG19">
        <v>11.814714449679693</v>
      </c>
      <c r="AH19">
        <v>45.13800995245164</v>
      </c>
      <c r="AI19">
        <v>8.2656296506175888</v>
      </c>
      <c r="AJ19">
        <v>0</v>
      </c>
      <c r="AK19">
        <v>15.273916955099393</v>
      </c>
      <c r="AL19">
        <v>0</v>
      </c>
      <c r="AM19">
        <v>0</v>
      </c>
      <c r="AN19">
        <v>0.35531098621569385</v>
      </c>
      <c r="AO19">
        <v>3.0526600000000004</v>
      </c>
      <c r="AP19">
        <v>3.4759726594863292</v>
      </c>
      <c r="AQ19">
        <v>13.774456238779456</v>
      </c>
      <c r="AR19">
        <v>10.099641304347827</v>
      </c>
      <c r="AS19">
        <v>9.68353630669049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462.34865993531935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4.8100000000000005</v>
      </c>
      <c r="L20">
        <v>67.329999999999984</v>
      </c>
      <c r="M20">
        <v>18.880000000000003</v>
      </c>
      <c r="N20">
        <v>35.039999999999992</v>
      </c>
      <c r="O20">
        <v>0</v>
      </c>
      <c r="P20">
        <v>27.249999999999996</v>
      </c>
      <c r="Q20">
        <v>2.8799999999999994</v>
      </c>
      <c r="R20">
        <v>6.7277618889258397</v>
      </c>
      <c r="S20">
        <v>3.8482563405797099</v>
      </c>
      <c r="T20">
        <v>0</v>
      </c>
      <c r="U20">
        <v>59.75</v>
      </c>
      <c r="V20">
        <v>2.42</v>
      </c>
      <c r="W20">
        <v>9.6730688670263412</v>
      </c>
      <c r="X20">
        <v>40.853067968456628</v>
      </c>
      <c r="Y20">
        <v>0</v>
      </c>
      <c r="Z20">
        <v>5.7712500000000002</v>
      </c>
      <c r="AA20">
        <v>12.435687763713078</v>
      </c>
      <c r="AB20">
        <v>11.659712082074732</v>
      </c>
      <c r="AC20">
        <v>8.5738864652242484</v>
      </c>
      <c r="AD20">
        <v>10.833906188925171</v>
      </c>
      <c r="AE20">
        <v>9.7246549417111723</v>
      </c>
      <c r="AF20">
        <v>5.2362247308334808</v>
      </c>
      <c r="AG20">
        <v>11.814714449679693</v>
      </c>
      <c r="AH20">
        <v>45.13800995245164</v>
      </c>
      <c r="AI20">
        <v>8.2656296506175888</v>
      </c>
      <c r="AJ20">
        <v>0</v>
      </c>
      <c r="AK20">
        <v>15.273916955099393</v>
      </c>
      <c r="AL20">
        <v>0</v>
      </c>
      <c r="AM20">
        <v>0</v>
      </c>
      <c r="AN20">
        <v>0.35531098621569385</v>
      </c>
      <c r="AO20">
        <v>3.0526600000000004</v>
      </c>
      <c r="AP20">
        <v>3.4759726594863292</v>
      </c>
      <c r="AQ20">
        <v>13.774456238779456</v>
      </c>
      <c r="AR20">
        <v>10.099641304347827</v>
      </c>
      <c r="AS20">
        <v>5.5553947833883432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460.50318421753627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4.8099999999999996</v>
      </c>
      <c r="L21">
        <v>67.329999999999984</v>
      </c>
      <c r="M21">
        <v>19.662981046247157</v>
      </c>
      <c r="N21">
        <v>35.039999999999992</v>
      </c>
      <c r="O21">
        <v>0</v>
      </c>
      <c r="P21">
        <v>27.249999999999996</v>
      </c>
      <c r="Q21">
        <v>2.8780838323353293</v>
      </c>
      <c r="R21">
        <v>6.7277618889258397</v>
      </c>
      <c r="S21">
        <v>3.8482563405797099</v>
      </c>
      <c r="T21">
        <v>0</v>
      </c>
      <c r="U21">
        <v>59.75</v>
      </c>
      <c r="V21">
        <v>2.42</v>
      </c>
      <c r="W21">
        <v>9.6730688670263412</v>
      </c>
      <c r="X21">
        <v>40.853067968456628</v>
      </c>
      <c r="Y21">
        <v>0</v>
      </c>
      <c r="Z21">
        <v>5.7712500000000002</v>
      </c>
      <c r="AA21">
        <v>12.435687763713078</v>
      </c>
      <c r="AB21">
        <v>11.659712082074732</v>
      </c>
      <c r="AC21">
        <v>8.5738864652242484</v>
      </c>
      <c r="AD21">
        <v>10.833906188925171</v>
      </c>
      <c r="AE21">
        <v>9.7246549417111723</v>
      </c>
      <c r="AF21">
        <v>5.2362247308334808</v>
      </c>
      <c r="AG21">
        <v>11.814714449679693</v>
      </c>
      <c r="AH21">
        <v>45.13800995245164</v>
      </c>
      <c r="AI21">
        <v>8.2656296506175888</v>
      </c>
      <c r="AJ21">
        <v>0</v>
      </c>
      <c r="AK21">
        <v>15.273916955099393</v>
      </c>
      <c r="AL21">
        <v>0</v>
      </c>
      <c r="AM21">
        <v>0</v>
      </c>
      <c r="AN21">
        <v>0.35531098621569385</v>
      </c>
      <c r="AO21">
        <v>2.9667560000000011</v>
      </c>
      <c r="AP21">
        <v>3.4759726594863292</v>
      </c>
      <c r="AQ21">
        <v>13.774456238779456</v>
      </c>
      <c r="AR21">
        <v>10.099641304347827</v>
      </c>
      <c r="AS21">
        <v>5.5553947833883432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461.19834509611877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4.8099999999999996</v>
      </c>
      <c r="L22">
        <v>67.329999999999984</v>
      </c>
      <c r="M22">
        <v>19.76298129149065</v>
      </c>
      <c r="N22">
        <v>35.039999999999992</v>
      </c>
      <c r="O22">
        <v>0</v>
      </c>
      <c r="P22">
        <v>27.249999999999996</v>
      </c>
      <c r="Q22">
        <v>2.8780838323353293</v>
      </c>
      <c r="R22">
        <v>6.7277618889258397</v>
      </c>
      <c r="S22">
        <v>3.8482563405797099</v>
      </c>
      <c r="T22">
        <v>0</v>
      </c>
      <c r="U22">
        <v>59.75</v>
      </c>
      <c r="V22">
        <v>2.42</v>
      </c>
      <c r="W22">
        <v>9.6730688670263412</v>
      </c>
      <c r="X22">
        <v>40.853067968456628</v>
      </c>
      <c r="Y22">
        <v>0</v>
      </c>
      <c r="Z22">
        <v>5.7712500000000002</v>
      </c>
      <c r="AA22">
        <v>12.435687763713078</v>
      </c>
      <c r="AB22">
        <v>11.659712082074732</v>
      </c>
      <c r="AC22">
        <v>8.5738864652242484</v>
      </c>
      <c r="AD22">
        <v>10.833906188925171</v>
      </c>
      <c r="AE22">
        <v>9.7246549417111723</v>
      </c>
      <c r="AF22">
        <v>5.2362247308334808</v>
      </c>
      <c r="AG22">
        <v>11.814714449679693</v>
      </c>
      <c r="AH22">
        <v>45.13800995245164</v>
      </c>
      <c r="AI22">
        <v>8.2656296506175888</v>
      </c>
      <c r="AJ22">
        <v>0</v>
      </c>
      <c r="AK22">
        <v>15.273916955099393</v>
      </c>
      <c r="AL22">
        <v>0</v>
      </c>
      <c r="AM22">
        <v>0</v>
      </c>
      <c r="AN22">
        <v>0.35531098621569385</v>
      </c>
      <c r="AO22">
        <v>2.9667560000000011</v>
      </c>
      <c r="AP22">
        <v>3.4759726594863292</v>
      </c>
      <c r="AQ22">
        <v>13.774456238779456</v>
      </c>
      <c r="AR22">
        <v>11.728714673913043</v>
      </c>
      <c r="AS22">
        <v>5.5553947833883432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462.9274187109275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4.8099999999999996</v>
      </c>
      <c r="L23">
        <v>67.319999999999993</v>
      </c>
      <c r="M23">
        <v>20.552981717933839</v>
      </c>
      <c r="N23">
        <v>35.039999999999992</v>
      </c>
      <c r="O23">
        <v>0</v>
      </c>
      <c r="P23">
        <v>27.249999999999996</v>
      </c>
      <c r="Q23">
        <v>2.9674787775891338</v>
      </c>
      <c r="R23">
        <v>6.7326444007858557</v>
      </c>
      <c r="S23">
        <v>3.85</v>
      </c>
      <c r="T23">
        <v>0</v>
      </c>
      <c r="U23">
        <v>59.75</v>
      </c>
      <c r="V23">
        <v>2.42</v>
      </c>
      <c r="W23">
        <v>9.6730688670263412</v>
      </c>
      <c r="X23">
        <v>40.853067968456628</v>
      </c>
      <c r="Y23">
        <v>0</v>
      </c>
      <c r="Z23">
        <v>3.8475000000000001</v>
      </c>
      <c r="AA23">
        <v>12.435687763713078</v>
      </c>
      <c r="AB23">
        <v>11.659712082074732</v>
      </c>
      <c r="AC23">
        <v>8.5738864652242484</v>
      </c>
      <c r="AD23">
        <v>10.833906188925171</v>
      </c>
      <c r="AE23">
        <v>9.7246549417111723</v>
      </c>
      <c r="AF23">
        <v>5.2362247308334808</v>
      </c>
      <c r="AG23">
        <v>11.814714449679693</v>
      </c>
      <c r="AH23">
        <v>45.13800995245164</v>
      </c>
      <c r="AI23">
        <v>8.2656296506175888</v>
      </c>
      <c r="AJ23">
        <v>0</v>
      </c>
      <c r="AK23">
        <v>15.273916955099393</v>
      </c>
      <c r="AL23">
        <v>0</v>
      </c>
      <c r="AM23">
        <v>0</v>
      </c>
      <c r="AN23">
        <v>0.35531098621569385</v>
      </c>
      <c r="AO23">
        <v>2.8808520000000009</v>
      </c>
      <c r="AP23">
        <v>3.4759726594863292</v>
      </c>
      <c r="AQ23">
        <v>13.774456238779456</v>
      </c>
      <c r="AR23">
        <v>11.728714673913043</v>
      </c>
      <c r="AS23">
        <v>5.5553947833883432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461.79378625390478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4.8099999999999996</v>
      </c>
      <c r="L24">
        <v>67.319999999999993</v>
      </c>
      <c r="M24">
        <v>20.65</v>
      </c>
      <c r="N24">
        <v>35.039999999999992</v>
      </c>
      <c r="O24">
        <v>0</v>
      </c>
      <c r="P24">
        <v>27.249999999999996</v>
      </c>
      <c r="Q24">
        <v>2.9674787775891338</v>
      </c>
      <c r="R24">
        <v>6.7326444007858557</v>
      </c>
      <c r="S24">
        <v>3.85</v>
      </c>
      <c r="T24">
        <v>0</v>
      </c>
      <c r="U24">
        <v>59.75</v>
      </c>
      <c r="V24">
        <v>2.42</v>
      </c>
      <c r="W24">
        <v>9.6730688670263412</v>
      </c>
      <c r="X24">
        <v>40.853067968456628</v>
      </c>
      <c r="Y24">
        <v>0</v>
      </c>
      <c r="Z24">
        <v>3.8475000000000001</v>
      </c>
      <c r="AA24">
        <v>12.435687763713078</v>
      </c>
      <c r="AB24">
        <v>11.659712082074732</v>
      </c>
      <c r="AC24">
        <v>8.5738864652242484</v>
      </c>
      <c r="AD24">
        <v>10.833906188925171</v>
      </c>
      <c r="AE24">
        <v>9.7246549417111723</v>
      </c>
      <c r="AF24">
        <v>5.2362247308334808</v>
      </c>
      <c r="AG24">
        <v>11.814714449679693</v>
      </c>
      <c r="AH24">
        <v>45.13800995245164</v>
      </c>
      <c r="AI24">
        <v>8.2656296506175888</v>
      </c>
      <c r="AJ24">
        <v>0</v>
      </c>
      <c r="AK24">
        <v>15.273916955099393</v>
      </c>
      <c r="AL24">
        <v>0</v>
      </c>
      <c r="AM24">
        <v>0</v>
      </c>
      <c r="AN24">
        <v>0.35531098621569385</v>
      </c>
      <c r="AO24">
        <v>2.8808520000000009</v>
      </c>
      <c r="AP24">
        <v>3.4759726594863292</v>
      </c>
      <c r="AQ24">
        <v>13.774456238779456</v>
      </c>
      <c r="AR24">
        <v>10.099641304347827</v>
      </c>
      <c r="AS24">
        <v>5.5553947833883432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460.26173116640575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4.8099999999999996</v>
      </c>
      <c r="L25">
        <v>67.319999999999993</v>
      </c>
      <c r="M25">
        <v>21.442982334121577</v>
      </c>
      <c r="N25">
        <v>35.039999999999992</v>
      </c>
      <c r="O25">
        <v>0</v>
      </c>
      <c r="P25">
        <v>27.249999999999996</v>
      </c>
      <c r="Q25">
        <v>2.89</v>
      </c>
      <c r="R25">
        <v>6.7300000000000013</v>
      </c>
      <c r="S25">
        <v>3.85</v>
      </c>
      <c r="T25">
        <v>0</v>
      </c>
      <c r="U25">
        <v>59.75</v>
      </c>
      <c r="V25">
        <v>2.42</v>
      </c>
      <c r="W25">
        <v>9.6730688670263412</v>
      </c>
      <c r="X25">
        <v>40.853067968456628</v>
      </c>
      <c r="Y25">
        <v>0</v>
      </c>
      <c r="Z25">
        <v>3.8475000000000001</v>
      </c>
      <c r="AA25">
        <v>12.435687763713078</v>
      </c>
      <c r="AB25">
        <v>11.659712082074732</v>
      </c>
      <c r="AC25">
        <v>8.5738864652242484</v>
      </c>
      <c r="AD25">
        <v>8.0870857008707837</v>
      </c>
      <c r="AE25">
        <v>9.7246549417111723</v>
      </c>
      <c r="AF25">
        <v>2.6181123654167404</v>
      </c>
      <c r="AG25">
        <v>11.814714449679693</v>
      </c>
      <c r="AH25">
        <v>45.13800995245164</v>
      </c>
      <c r="AI25">
        <v>1.878804856697206</v>
      </c>
      <c r="AJ25">
        <v>0</v>
      </c>
      <c r="AK25">
        <v>15.273916955099393</v>
      </c>
      <c r="AL25">
        <v>0</v>
      </c>
      <c r="AM25">
        <v>0</v>
      </c>
      <c r="AN25">
        <v>0.35531098621569385</v>
      </c>
      <c r="AO25">
        <v>2.7949480000000007</v>
      </c>
      <c r="AP25">
        <v>3.4759726594863292</v>
      </c>
      <c r="AQ25">
        <v>8.8138197099075892</v>
      </c>
      <c r="AR25">
        <v>10.099641304347827</v>
      </c>
      <c r="AS25">
        <v>5.5553947833883432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444.17629214588885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4.8099999999999996</v>
      </c>
      <c r="L26">
        <v>67.320000000000007</v>
      </c>
      <c r="M26">
        <v>21.532981581498412</v>
      </c>
      <c r="N26">
        <v>35.039999999999992</v>
      </c>
      <c r="O26">
        <v>0</v>
      </c>
      <c r="P26">
        <v>27.249999999999996</v>
      </c>
      <c r="Q26">
        <v>2.89</v>
      </c>
      <c r="R26">
        <v>6.7300000000000013</v>
      </c>
      <c r="S26">
        <v>3.85</v>
      </c>
      <c r="T26">
        <v>0</v>
      </c>
      <c r="U26">
        <v>59.75</v>
      </c>
      <c r="V26">
        <v>2.42</v>
      </c>
      <c r="W26">
        <v>9.6730688670263412</v>
      </c>
      <c r="X26">
        <v>40.853067968456628</v>
      </c>
      <c r="Y26">
        <v>0</v>
      </c>
      <c r="Z26">
        <v>3.8475000000000001</v>
      </c>
      <c r="AA26">
        <v>12.435687763713078</v>
      </c>
      <c r="AB26">
        <v>11.659712082074732</v>
      </c>
      <c r="AC26">
        <v>8.5738864652242484</v>
      </c>
      <c r="AD26">
        <v>8.0870857008707837</v>
      </c>
      <c r="AE26">
        <v>9.7246549417111723</v>
      </c>
      <c r="AF26">
        <v>2.6181123654167404</v>
      </c>
      <c r="AG26">
        <v>11.814714449679693</v>
      </c>
      <c r="AH26">
        <v>45.13800995245164</v>
      </c>
      <c r="AI26">
        <v>9.7664500982751221</v>
      </c>
      <c r="AJ26">
        <v>0</v>
      </c>
      <c r="AK26">
        <v>15.273916955099393</v>
      </c>
      <c r="AL26">
        <v>0</v>
      </c>
      <c r="AM26">
        <v>0</v>
      </c>
      <c r="AN26">
        <v>0.35531098621569385</v>
      </c>
      <c r="AO26">
        <v>2.7949480000000007</v>
      </c>
      <c r="AP26">
        <v>3.4759726594863292</v>
      </c>
      <c r="AQ26">
        <v>8.8138197099075892</v>
      </c>
      <c r="AR26">
        <v>10.099641304347827</v>
      </c>
      <c r="AS26">
        <v>5.5553947833883432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452.1539366348436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4.8098983301627554</v>
      </c>
      <c r="L27">
        <v>133.22999999999999</v>
      </c>
      <c r="M27">
        <v>22.32</v>
      </c>
      <c r="N27">
        <v>35.039999999999992</v>
      </c>
      <c r="O27">
        <v>0</v>
      </c>
      <c r="P27">
        <v>27.249999999999996</v>
      </c>
      <c r="Q27">
        <v>6.0732031662269135</v>
      </c>
      <c r="R27">
        <v>12.32</v>
      </c>
      <c r="S27">
        <v>7.7900000000000009</v>
      </c>
      <c r="T27">
        <v>0</v>
      </c>
      <c r="U27">
        <v>59.75</v>
      </c>
      <c r="V27">
        <v>2.66</v>
      </c>
      <c r="W27">
        <v>9.4899999999999984</v>
      </c>
      <c r="X27">
        <v>40.853067968456628</v>
      </c>
      <c r="Y27">
        <v>0</v>
      </c>
      <c r="Z27">
        <v>3.8475000000000001</v>
      </c>
      <c r="AA27">
        <v>12.435687763713078</v>
      </c>
      <c r="AB27">
        <v>11.659712082074732</v>
      </c>
      <c r="AC27">
        <v>8.5738864652242484</v>
      </c>
      <c r="AD27">
        <v>8.0870857008707837</v>
      </c>
      <c r="AE27">
        <v>9.7246549417111723</v>
      </c>
      <c r="AF27">
        <v>2.6181123654167404</v>
      </c>
      <c r="AG27">
        <v>11.814714449679693</v>
      </c>
      <c r="AH27">
        <v>45.13800995245164</v>
      </c>
      <c r="AI27">
        <v>9.7664500982751221</v>
      </c>
      <c r="AJ27">
        <v>0</v>
      </c>
      <c r="AK27">
        <v>15.273916955099393</v>
      </c>
      <c r="AL27">
        <v>0</v>
      </c>
      <c r="AM27">
        <v>0</v>
      </c>
      <c r="AN27">
        <v>0.35531098621569385</v>
      </c>
      <c r="AO27">
        <v>2.7059760000000006</v>
      </c>
      <c r="AP27">
        <v>3.4759726594863292</v>
      </c>
      <c r="AQ27">
        <v>8.8138197099075892</v>
      </c>
      <c r="AR27">
        <v>10.099641304347827</v>
      </c>
      <c r="AS27">
        <v>5.5553947833883432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531.53201568270867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5.96</v>
      </c>
      <c r="L28">
        <v>163.5</v>
      </c>
      <c r="M28">
        <v>22.417018617021277</v>
      </c>
      <c r="N28">
        <v>35.039999999999992</v>
      </c>
      <c r="O28">
        <v>0</v>
      </c>
      <c r="P28">
        <v>27.249999999999996</v>
      </c>
      <c r="Q28">
        <v>6.0732031662269135</v>
      </c>
      <c r="R28">
        <v>12.32</v>
      </c>
      <c r="S28">
        <v>7.7900000000000009</v>
      </c>
      <c r="T28">
        <v>0</v>
      </c>
      <c r="U28">
        <v>59.75</v>
      </c>
      <c r="V28">
        <v>2.66</v>
      </c>
      <c r="W28">
        <v>9.4899999999999984</v>
      </c>
      <c r="X28">
        <v>40.853067968456628</v>
      </c>
      <c r="Y28">
        <v>0</v>
      </c>
      <c r="Z28">
        <v>3.8475000000000001</v>
      </c>
      <c r="AA28">
        <v>12.435687763713078</v>
      </c>
      <c r="AB28">
        <v>11.659712082074732</v>
      </c>
      <c r="AC28">
        <v>8.5738864652242484</v>
      </c>
      <c r="AD28">
        <v>8.0870857008707837</v>
      </c>
      <c r="AE28">
        <v>9.7246549417111723</v>
      </c>
      <c r="AF28">
        <v>2.6181123654167404</v>
      </c>
      <c r="AG28">
        <v>11.814714449679693</v>
      </c>
      <c r="AH28">
        <v>45.13800995245164</v>
      </c>
      <c r="AI28">
        <v>9.7664500982751221</v>
      </c>
      <c r="AJ28">
        <v>0</v>
      </c>
      <c r="AK28">
        <v>15.273916955099393</v>
      </c>
      <c r="AL28">
        <v>0</v>
      </c>
      <c r="AM28">
        <v>0</v>
      </c>
      <c r="AN28">
        <v>0.35531098621569385</v>
      </c>
      <c r="AO28">
        <v>2.7059760000000006</v>
      </c>
      <c r="AP28">
        <v>3.4759726594863292</v>
      </c>
      <c r="AQ28">
        <v>8.8138197099075892</v>
      </c>
      <c r="AR28">
        <v>10.099641304347827</v>
      </c>
      <c r="AS28">
        <v>5.5553947833883432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563.04913596956715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4.8098806125741511</v>
      </c>
      <c r="L29">
        <v>97.16</v>
      </c>
      <c r="M29">
        <v>23.56</v>
      </c>
      <c r="N29">
        <v>35.039999999999992</v>
      </c>
      <c r="O29">
        <v>0</v>
      </c>
      <c r="P29">
        <v>27.249999999999996</v>
      </c>
      <c r="Q29">
        <v>6.0732031662269135</v>
      </c>
      <c r="R29">
        <v>12.32</v>
      </c>
      <c r="S29">
        <v>7.7900000000000009</v>
      </c>
      <c r="T29">
        <v>0</v>
      </c>
      <c r="U29">
        <v>59.75</v>
      </c>
      <c r="V29">
        <v>2.66</v>
      </c>
      <c r="W29">
        <v>9.4899999999999984</v>
      </c>
      <c r="X29">
        <v>40.853067968456628</v>
      </c>
      <c r="Y29">
        <v>0</v>
      </c>
      <c r="Z29">
        <v>3.8475000000000001</v>
      </c>
      <c r="AA29">
        <v>12.435687763713078</v>
      </c>
      <c r="AB29">
        <v>11.659712082074732</v>
      </c>
      <c r="AC29">
        <v>8.5738864652242484</v>
      </c>
      <c r="AD29">
        <v>8.0870857008707837</v>
      </c>
      <c r="AE29">
        <v>9.7246549417111723</v>
      </c>
      <c r="AF29">
        <v>2.6181123654167404</v>
      </c>
      <c r="AG29">
        <v>11.814714449679693</v>
      </c>
      <c r="AH29">
        <v>45.13800995245164</v>
      </c>
      <c r="AI29">
        <v>9.7664500982751221</v>
      </c>
      <c r="AJ29">
        <v>0</v>
      </c>
      <c r="AK29">
        <v>15.273916955099393</v>
      </c>
      <c r="AL29">
        <v>0</v>
      </c>
      <c r="AM29">
        <v>0</v>
      </c>
      <c r="AN29">
        <v>0.35531098621569385</v>
      </c>
      <c r="AO29">
        <v>2.620072</v>
      </c>
      <c r="AP29">
        <v>3.4759726594863292</v>
      </c>
      <c r="AQ29">
        <v>8.8138197099075892</v>
      </c>
      <c r="AR29">
        <v>10.099641304347827</v>
      </c>
      <c r="AS29">
        <v>9.68353630669049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500.74423548842213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4.8098730368219611</v>
      </c>
      <c r="L30">
        <v>67.319999999999993</v>
      </c>
      <c r="M30">
        <v>23.602998348367429</v>
      </c>
      <c r="N30">
        <v>35.039999999999992</v>
      </c>
      <c r="O30">
        <v>0</v>
      </c>
      <c r="P30">
        <v>27.249999999999996</v>
      </c>
      <c r="Q30">
        <v>3.4</v>
      </c>
      <c r="R30">
        <v>6.7324760853568808</v>
      </c>
      <c r="S30">
        <v>4.63</v>
      </c>
      <c r="T30">
        <v>0</v>
      </c>
      <c r="U30">
        <v>59.75</v>
      </c>
      <c r="V30">
        <v>1.9200000000000002</v>
      </c>
      <c r="W30">
        <v>9.4899999999999984</v>
      </c>
      <c r="X30">
        <v>40.853067968456628</v>
      </c>
      <c r="Y30">
        <v>0</v>
      </c>
      <c r="Z30">
        <v>3.8475000000000001</v>
      </c>
      <c r="AA30">
        <v>12.435687763713078</v>
      </c>
      <c r="AB30">
        <v>11.659712082074732</v>
      </c>
      <c r="AC30">
        <v>8.5738864652242484</v>
      </c>
      <c r="AD30">
        <v>8.0870857008707837</v>
      </c>
      <c r="AE30">
        <v>9.7246549417111723</v>
      </c>
      <c r="AF30">
        <v>2.6181123654167404</v>
      </c>
      <c r="AG30">
        <v>11.814714449679693</v>
      </c>
      <c r="AH30">
        <v>45.13800995245164</v>
      </c>
      <c r="AI30">
        <v>9.7664500982751221</v>
      </c>
      <c r="AJ30">
        <v>0</v>
      </c>
      <c r="AK30">
        <v>15.273916955099393</v>
      </c>
      <c r="AL30">
        <v>0</v>
      </c>
      <c r="AM30">
        <v>0</v>
      </c>
      <c r="AN30">
        <v>0.35531098621569385</v>
      </c>
      <c r="AO30">
        <v>2.620072</v>
      </c>
      <c r="AP30">
        <v>3.4759726594863292</v>
      </c>
      <c r="AQ30">
        <v>8.8138197099075892</v>
      </c>
      <c r="AR30">
        <v>13.679921195652176</v>
      </c>
      <c r="AS30">
        <v>9.68353630669049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462.36677907147168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4.8099999999999996</v>
      </c>
      <c r="L31">
        <v>67.319999999999993</v>
      </c>
      <c r="M31">
        <v>24.78</v>
      </c>
      <c r="N31">
        <v>35.039999999999992</v>
      </c>
      <c r="O31">
        <v>0</v>
      </c>
      <c r="P31">
        <v>27.249999999999996</v>
      </c>
      <c r="Q31">
        <v>2.89</v>
      </c>
      <c r="R31">
        <v>6.7324760853568808</v>
      </c>
      <c r="S31">
        <v>3.85</v>
      </c>
      <c r="T31">
        <v>0</v>
      </c>
      <c r="U31">
        <v>59.75</v>
      </c>
      <c r="V31">
        <v>1.9331280388978929</v>
      </c>
      <c r="W31">
        <v>9.49</v>
      </c>
      <c r="X31">
        <v>40.853466270683072</v>
      </c>
      <c r="Y31">
        <v>0</v>
      </c>
      <c r="Z31">
        <v>3.8475000000000001</v>
      </c>
      <c r="AA31">
        <v>12.435687763713078</v>
      </c>
      <c r="AB31">
        <v>11.659712082074732</v>
      </c>
      <c r="AC31">
        <v>8.5738864652242484</v>
      </c>
      <c r="AD31">
        <v>8.0870857008707837</v>
      </c>
      <c r="AE31">
        <v>9.7246549417111723</v>
      </c>
      <c r="AF31">
        <v>2.6181123654167404</v>
      </c>
      <c r="AG31">
        <v>11.814714449679693</v>
      </c>
      <c r="AH31">
        <v>45.13800995245164</v>
      </c>
      <c r="AI31">
        <v>9.7664500982751221</v>
      </c>
      <c r="AJ31">
        <v>0</v>
      </c>
      <c r="AK31">
        <v>15.273916955099393</v>
      </c>
      <c r="AL31">
        <v>0</v>
      </c>
      <c r="AM31">
        <v>0</v>
      </c>
      <c r="AN31">
        <v>0.35531098621569385</v>
      </c>
      <c r="AO31">
        <v>2.620072</v>
      </c>
      <c r="AP31">
        <v>3.4759726594863292</v>
      </c>
      <c r="AQ31">
        <v>8.8138197099075892</v>
      </c>
      <c r="AR31">
        <v>13.679921195652176</v>
      </c>
      <c r="AS31">
        <v>9.68353630669049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462.26743402740664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4.8099999999999996</v>
      </c>
      <c r="L32">
        <v>67.320000000000007</v>
      </c>
      <c r="M32">
        <v>24.78</v>
      </c>
      <c r="N32">
        <v>35.039999999999992</v>
      </c>
      <c r="O32">
        <v>0</v>
      </c>
      <c r="P32">
        <v>27.249999999999996</v>
      </c>
      <c r="Q32">
        <v>3.4870373514431239</v>
      </c>
      <c r="R32">
        <v>7</v>
      </c>
      <c r="S32">
        <v>3.91</v>
      </c>
      <c r="T32">
        <v>0</v>
      </c>
      <c r="U32">
        <v>59.75</v>
      </c>
      <c r="V32">
        <v>1.9331280388978929</v>
      </c>
      <c r="W32">
        <v>9.49</v>
      </c>
      <c r="X32">
        <v>40.85</v>
      </c>
      <c r="Y32">
        <v>0</v>
      </c>
      <c r="Z32">
        <v>3.8475000000000001</v>
      </c>
      <c r="AA32">
        <v>12.435687763713078</v>
      </c>
      <c r="AB32">
        <v>11.659712082074732</v>
      </c>
      <c r="AC32">
        <v>8.5738864652242484</v>
      </c>
      <c r="AD32">
        <v>8.0870857008707837</v>
      </c>
      <c r="AE32">
        <v>9.7246549417111723</v>
      </c>
      <c r="AF32">
        <v>2.6181123654167404</v>
      </c>
      <c r="AG32">
        <v>11.814714449679693</v>
      </c>
      <c r="AH32">
        <v>45.13800995245164</v>
      </c>
      <c r="AI32">
        <v>5.6336352729663259</v>
      </c>
      <c r="AJ32">
        <v>0</v>
      </c>
      <c r="AK32">
        <v>15.273916955099393</v>
      </c>
      <c r="AL32">
        <v>0</v>
      </c>
      <c r="AM32">
        <v>0</v>
      </c>
      <c r="AN32">
        <v>0.35531098621569385</v>
      </c>
      <c r="AO32">
        <v>2.620072</v>
      </c>
      <c r="AP32">
        <v>3.4759726594863292</v>
      </c>
      <c r="AQ32">
        <v>8.8138197099075892</v>
      </c>
      <c r="AR32">
        <v>13.679921195652176</v>
      </c>
      <c r="AS32">
        <v>5.5553947833883432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454.92757267419887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4.8099999999999996</v>
      </c>
      <c r="L33">
        <v>67.320000000000007</v>
      </c>
      <c r="M33">
        <v>25.966805658056582</v>
      </c>
      <c r="N33">
        <v>35.039999999999992</v>
      </c>
      <c r="O33">
        <v>0</v>
      </c>
      <c r="P33">
        <v>27.249999999999996</v>
      </c>
      <c r="Q33">
        <v>3.4870373514431239</v>
      </c>
      <c r="R33">
        <v>7</v>
      </c>
      <c r="S33">
        <v>3.91</v>
      </c>
      <c r="T33">
        <v>0</v>
      </c>
      <c r="U33">
        <v>59.75</v>
      </c>
      <c r="V33">
        <v>1.9331280388978929</v>
      </c>
      <c r="W33">
        <v>9.49</v>
      </c>
      <c r="X33">
        <v>40.85</v>
      </c>
      <c r="Y33">
        <v>0</v>
      </c>
      <c r="Z33">
        <v>3.8475000000000001</v>
      </c>
      <c r="AA33">
        <v>12.435687763713078</v>
      </c>
      <c r="AB33">
        <v>11.659712082074732</v>
      </c>
      <c r="AC33">
        <v>8.5738864652242484</v>
      </c>
      <c r="AD33">
        <v>5.3932495674083087</v>
      </c>
      <c r="AE33">
        <v>9.7246549417111723</v>
      </c>
      <c r="AF33">
        <v>2.6181123654167404</v>
      </c>
      <c r="AG33">
        <v>11.814714449679693</v>
      </c>
      <c r="AH33">
        <v>45.13800995245164</v>
      </c>
      <c r="AI33">
        <v>5.6336352729663259</v>
      </c>
      <c r="AJ33">
        <v>0</v>
      </c>
      <c r="AK33">
        <v>15.273916955099393</v>
      </c>
      <c r="AL33">
        <v>0</v>
      </c>
      <c r="AM33">
        <v>0</v>
      </c>
      <c r="AN33">
        <v>0.35531098621569385</v>
      </c>
      <c r="AO33">
        <v>2.620072</v>
      </c>
      <c r="AP33">
        <v>3.4759726594863292</v>
      </c>
      <c r="AQ33">
        <v>4.5914854129264846</v>
      </c>
      <c r="AR33">
        <v>10.099641304347827</v>
      </c>
      <c r="AS33">
        <v>5.5553947833883432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445.61792801050751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4.8099999999999996</v>
      </c>
      <c r="L34">
        <v>67.320000000000007</v>
      </c>
      <c r="M34">
        <v>25.966805658056582</v>
      </c>
      <c r="N34">
        <v>35.039999999999992</v>
      </c>
      <c r="O34">
        <v>0</v>
      </c>
      <c r="P34">
        <v>27.249999999999996</v>
      </c>
      <c r="Q34">
        <v>3.4870373514431239</v>
      </c>
      <c r="R34">
        <v>7</v>
      </c>
      <c r="S34">
        <v>3.91</v>
      </c>
      <c r="T34">
        <v>0</v>
      </c>
      <c r="U34">
        <v>59.75</v>
      </c>
      <c r="V34">
        <v>1.9331280388978929</v>
      </c>
      <c r="W34">
        <v>9.49</v>
      </c>
      <c r="X34">
        <v>40.85</v>
      </c>
      <c r="Y34">
        <v>0</v>
      </c>
      <c r="Z34">
        <v>3.8475000000000001</v>
      </c>
      <c r="AA34">
        <v>12.435687763713078</v>
      </c>
      <c r="AB34">
        <v>11.659712082074732</v>
      </c>
      <c r="AC34">
        <v>8.5738864652242484</v>
      </c>
      <c r="AD34">
        <v>2.6966247837041544</v>
      </c>
      <c r="AE34">
        <v>9.7246549417111723</v>
      </c>
      <c r="AF34">
        <v>2.6181123654167404</v>
      </c>
      <c r="AG34">
        <v>11.814714449679693</v>
      </c>
      <c r="AH34">
        <v>45.13800995245164</v>
      </c>
      <c r="AI34">
        <v>5.6336352729663259</v>
      </c>
      <c r="AJ34">
        <v>0</v>
      </c>
      <c r="AK34">
        <v>15.273916955099393</v>
      </c>
      <c r="AL34">
        <v>0</v>
      </c>
      <c r="AM34">
        <v>0</v>
      </c>
      <c r="AN34">
        <v>0.35531098621569385</v>
      </c>
      <c r="AO34">
        <v>2.620072</v>
      </c>
      <c r="AP34">
        <v>3.4759726594863292</v>
      </c>
      <c r="AQ34">
        <v>4.5914854129264846</v>
      </c>
      <c r="AR34">
        <v>10.099641304347827</v>
      </c>
      <c r="AS34">
        <v>5.5553947833883432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442.92130322680339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4.8099999999999996</v>
      </c>
      <c r="L35">
        <v>67.320000000000007</v>
      </c>
      <c r="M35">
        <v>27.14</v>
      </c>
      <c r="N35">
        <v>35.039999999999992</v>
      </c>
      <c r="O35">
        <v>0</v>
      </c>
      <c r="P35">
        <v>27.249999999999996</v>
      </c>
      <c r="Q35">
        <v>3.4870373514431239</v>
      </c>
      <c r="R35">
        <v>7</v>
      </c>
      <c r="S35">
        <v>3.91</v>
      </c>
      <c r="T35">
        <v>0</v>
      </c>
      <c r="U35">
        <v>59.75</v>
      </c>
      <c r="V35">
        <v>1.9331280388978929</v>
      </c>
      <c r="W35">
        <v>9.49</v>
      </c>
      <c r="X35">
        <v>40.85</v>
      </c>
      <c r="Y35">
        <v>0</v>
      </c>
      <c r="Z35">
        <v>1.9237500000000001</v>
      </c>
      <c r="AA35">
        <v>12.435687763713078</v>
      </c>
      <c r="AB35">
        <v>11.659712082074732</v>
      </c>
      <c r="AC35">
        <v>8.5738864652242484</v>
      </c>
      <c r="AD35">
        <v>0</v>
      </c>
      <c r="AE35">
        <v>9.7246549417111723</v>
      </c>
      <c r="AF35">
        <v>2.6181123654167404</v>
      </c>
      <c r="AG35">
        <v>11.814714449679693</v>
      </c>
      <c r="AH35">
        <v>45.13800995245164</v>
      </c>
      <c r="AI35">
        <v>5.6336352729663259</v>
      </c>
      <c r="AJ35">
        <v>0</v>
      </c>
      <c r="AK35">
        <v>15.273916955099393</v>
      </c>
      <c r="AL35">
        <v>0</v>
      </c>
      <c r="AM35">
        <v>0</v>
      </c>
      <c r="AN35">
        <v>0.35531098621569385</v>
      </c>
      <c r="AO35">
        <v>2.620072</v>
      </c>
      <c r="AP35">
        <v>3.8165136702568345</v>
      </c>
      <c r="AQ35">
        <v>4.5914854129264846</v>
      </c>
      <c r="AR35">
        <v>10.099641304347827</v>
      </c>
      <c r="AS35">
        <v>5.5553947833883432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439.81466379581309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4.8099999999999996</v>
      </c>
      <c r="L36">
        <v>67.320000000000007</v>
      </c>
      <c r="M36">
        <v>27.14</v>
      </c>
      <c r="N36">
        <v>35.039999999999992</v>
      </c>
      <c r="O36">
        <v>0</v>
      </c>
      <c r="P36">
        <v>26.55</v>
      </c>
      <c r="Q36">
        <v>3.4870373514431239</v>
      </c>
      <c r="R36">
        <v>7</v>
      </c>
      <c r="S36">
        <v>3.91</v>
      </c>
      <c r="T36">
        <v>0</v>
      </c>
      <c r="U36">
        <v>59.75</v>
      </c>
      <c r="V36">
        <v>1.9331280388978929</v>
      </c>
      <c r="W36">
        <v>9.49</v>
      </c>
      <c r="X36">
        <v>40.85</v>
      </c>
      <c r="Y36">
        <v>0</v>
      </c>
      <c r="Z36">
        <v>1.9237500000000001</v>
      </c>
      <c r="AA36">
        <v>12.435687763713078</v>
      </c>
      <c r="AB36">
        <v>11.659712082074732</v>
      </c>
      <c r="AC36">
        <v>8.5738864652242484</v>
      </c>
      <c r="AD36">
        <v>0</v>
      </c>
      <c r="AE36">
        <v>9.7246549417111723</v>
      </c>
      <c r="AF36">
        <v>2.6181123654167404</v>
      </c>
      <c r="AG36">
        <v>11.814714449679693</v>
      </c>
      <c r="AH36">
        <v>45.13800995245164</v>
      </c>
      <c r="AI36">
        <v>5.6336352729663259</v>
      </c>
      <c r="AJ36">
        <v>0</v>
      </c>
      <c r="AK36">
        <v>15.273916955099393</v>
      </c>
      <c r="AL36">
        <v>0</v>
      </c>
      <c r="AM36">
        <v>0</v>
      </c>
      <c r="AN36">
        <v>0.35531098621569385</v>
      </c>
      <c r="AO36">
        <v>2.620072</v>
      </c>
      <c r="AP36">
        <v>3.8165136702568345</v>
      </c>
      <c r="AQ36">
        <v>4.5914854129264846</v>
      </c>
      <c r="AR36">
        <v>10.099641304347827</v>
      </c>
      <c r="AS36">
        <v>5.5553947833883432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439.1146637958131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4.8099999999999996</v>
      </c>
      <c r="L37">
        <v>67.320000000000007</v>
      </c>
      <c r="M37">
        <v>27.14</v>
      </c>
      <c r="N37">
        <v>35.039999999999992</v>
      </c>
      <c r="O37">
        <v>0</v>
      </c>
      <c r="P37">
        <v>26.55</v>
      </c>
      <c r="Q37">
        <v>3.4870373514431239</v>
      </c>
      <c r="R37">
        <v>7</v>
      </c>
      <c r="S37">
        <v>3.91</v>
      </c>
      <c r="T37">
        <v>0</v>
      </c>
      <c r="U37">
        <v>59.75</v>
      </c>
      <c r="V37">
        <v>1.9331280388978929</v>
      </c>
      <c r="W37">
        <v>9.49</v>
      </c>
      <c r="X37">
        <v>40.85</v>
      </c>
      <c r="Y37">
        <v>0</v>
      </c>
      <c r="Z37">
        <v>1.9237500000000001</v>
      </c>
      <c r="AA37">
        <v>12.435687763713078</v>
      </c>
      <c r="AB37">
        <v>11.659712082074732</v>
      </c>
      <c r="AC37">
        <v>8.5738864652242484</v>
      </c>
      <c r="AD37">
        <v>0</v>
      </c>
      <c r="AE37">
        <v>9.7246549417111723</v>
      </c>
      <c r="AF37">
        <v>2.6181123654167404</v>
      </c>
      <c r="AG37">
        <v>11.814714449679693</v>
      </c>
      <c r="AH37">
        <v>45.13800995245164</v>
      </c>
      <c r="AI37">
        <v>8.2656296506175888</v>
      </c>
      <c r="AJ37">
        <v>0</v>
      </c>
      <c r="AK37">
        <v>15.273916955099393</v>
      </c>
      <c r="AL37">
        <v>0</v>
      </c>
      <c r="AM37">
        <v>0</v>
      </c>
      <c r="AN37">
        <v>0.35531098621569385</v>
      </c>
      <c r="AO37">
        <v>2.620072</v>
      </c>
      <c r="AP37">
        <v>3.8165136702568345</v>
      </c>
      <c r="AQ37">
        <v>4.5914854129264846</v>
      </c>
      <c r="AR37">
        <v>13.679921195652176</v>
      </c>
      <c r="AS37">
        <v>6.9435452144310803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446.71508849581147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4.8099999999999996</v>
      </c>
      <c r="L38">
        <v>67.320000000000007</v>
      </c>
      <c r="M38">
        <v>27.14</v>
      </c>
      <c r="N38">
        <v>35.039999999999992</v>
      </c>
      <c r="O38">
        <v>0</v>
      </c>
      <c r="P38">
        <v>26.55</v>
      </c>
      <c r="Q38">
        <v>3.4870373514431239</v>
      </c>
      <c r="R38">
        <v>7</v>
      </c>
      <c r="S38">
        <v>3.91</v>
      </c>
      <c r="T38">
        <v>0</v>
      </c>
      <c r="U38">
        <v>59.75</v>
      </c>
      <c r="V38">
        <v>1.9331280388978929</v>
      </c>
      <c r="W38">
        <v>6.73</v>
      </c>
      <c r="X38">
        <v>23.079999999999995</v>
      </c>
      <c r="Y38">
        <v>0</v>
      </c>
      <c r="Z38">
        <v>1.9237500000000001</v>
      </c>
      <c r="AA38">
        <v>12.435687763713078</v>
      </c>
      <c r="AB38">
        <v>11.659712082074732</v>
      </c>
      <c r="AC38">
        <v>8.5738864652242484</v>
      </c>
      <c r="AD38">
        <v>0</v>
      </c>
      <c r="AE38">
        <v>9.7246549417111723</v>
      </c>
      <c r="AF38">
        <v>2.6181123654167404</v>
      </c>
      <c r="AG38">
        <v>11.814714449679693</v>
      </c>
      <c r="AH38">
        <v>45.13800995245164</v>
      </c>
      <c r="AI38">
        <v>8.2656296506175888</v>
      </c>
      <c r="AJ38">
        <v>0</v>
      </c>
      <c r="AK38">
        <v>15.273916955099393</v>
      </c>
      <c r="AL38">
        <v>0</v>
      </c>
      <c r="AM38">
        <v>0</v>
      </c>
      <c r="AN38">
        <v>0.35531098621569385</v>
      </c>
      <c r="AO38">
        <v>2.7059760000000006</v>
      </c>
      <c r="AP38">
        <v>3.8165136702568345</v>
      </c>
      <c r="AQ38">
        <v>4.5914854129264846</v>
      </c>
      <c r="AR38">
        <v>13.679921195652176</v>
      </c>
      <c r="AS38">
        <v>6.9435452144310803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426.27099249581147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4.8099999999999996</v>
      </c>
      <c r="L39">
        <v>70.69</v>
      </c>
      <c r="M39">
        <v>27.14</v>
      </c>
      <c r="N39">
        <v>35.039999999999992</v>
      </c>
      <c r="O39">
        <v>0</v>
      </c>
      <c r="P39">
        <v>26.55</v>
      </c>
      <c r="Q39">
        <v>3.5430102040816327</v>
      </c>
      <c r="R39">
        <v>7</v>
      </c>
      <c r="S39">
        <v>4</v>
      </c>
      <c r="T39">
        <v>0</v>
      </c>
      <c r="U39">
        <v>59.75</v>
      </c>
      <c r="V39">
        <v>1.9331280388978929</v>
      </c>
      <c r="W39">
        <v>6.73</v>
      </c>
      <c r="X39">
        <v>23.079999999999995</v>
      </c>
      <c r="Y39">
        <v>0</v>
      </c>
      <c r="Z39">
        <v>1.9237500000000001</v>
      </c>
      <c r="AA39">
        <v>12.435687763713078</v>
      </c>
      <c r="AB39">
        <v>11.659712082074732</v>
      </c>
      <c r="AC39">
        <v>8.5738864652242484</v>
      </c>
      <c r="AD39">
        <v>0</v>
      </c>
      <c r="AE39">
        <v>9.7246549417111723</v>
      </c>
      <c r="AF39">
        <v>2.6181123654167404</v>
      </c>
      <c r="AG39">
        <v>11.814714449679693</v>
      </c>
      <c r="AH39">
        <v>45.13800995245164</v>
      </c>
      <c r="AI39">
        <v>8.2656296506175888</v>
      </c>
      <c r="AJ39">
        <v>0</v>
      </c>
      <c r="AK39">
        <v>15.273916955099393</v>
      </c>
      <c r="AL39">
        <v>0</v>
      </c>
      <c r="AM39">
        <v>0</v>
      </c>
      <c r="AN39">
        <v>0.35531098621569385</v>
      </c>
      <c r="AO39">
        <v>2.7949480000000007</v>
      </c>
      <c r="AP39">
        <v>3.4759726594863292</v>
      </c>
      <c r="AQ39">
        <v>4.5914854129264846</v>
      </c>
      <c r="AR39">
        <v>11.400445652173913</v>
      </c>
      <c r="AS39">
        <v>6.9435452144310803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427.25592079420119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4.8099999999999996</v>
      </c>
      <c r="L40">
        <v>70.69</v>
      </c>
      <c r="M40">
        <v>27.14</v>
      </c>
      <c r="N40">
        <v>35.039999999999992</v>
      </c>
      <c r="O40">
        <v>0</v>
      </c>
      <c r="P40">
        <v>26.55</v>
      </c>
      <c r="Q40">
        <v>3.5430102040816327</v>
      </c>
      <c r="R40">
        <v>7</v>
      </c>
      <c r="S40">
        <v>4</v>
      </c>
      <c r="T40">
        <v>0</v>
      </c>
      <c r="U40">
        <v>59.75</v>
      </c>
      <c r="V40">
        <v>1.9331280388978929</v>
      </c>
      <c r="W40">
        <v>6.73</v>
      </c>
      <c r="X40">
        <v>23.079999999999995</v>
      </c>
      <c r="Y40">
        <v>0</v>
      </c>
      <c r="Z40">
        <v>1.9237500000000001</v>
      </c>
      <c r="AA40">
        <v>12.435687763713078</v>
      </c>
      <c r="AB40">
        <v>11.659712082074732</v>
      </c>
      <c r="AC40">
        <v>8.5738864652242484</v>
      </c>
      <c r="AD40">
        <v>0</v>
      </c>
      <c r="AE40">
        <v>9.7246549417111723</v>
      </c>
      <c r="AF40">
        <v>2.6181123654167404</v>
      </c>
      <c r="AG40">
        <v>11.814714449679693</v>
      </c>
      <c r="AH40">
        <v>45.13800995245164</v>
      </c>
      <c r="AI40">
        <v>8.2656296506175888</v>
      </c>
      <c r="AJ40">
        <v>0</v>
      </c>
      <c r="AK40">
        <v>15.273916955099393</v>
      </c>
      <c r="AL40">
        <v>0</v>
      </c>
      <c r="AM40">
        <v>0</v>
      </c>
      <c r="AN40">
        <v>0.35531098621569385</v>
      </c>
      <c r="AO40">
        <v>2.8808520000000009</v>
      </c>
      <c r="AP40">
        <v>3.4759726594863292</v>
      </c>
      <c r="AQ40">
        <v>4.5914854129264846</v>
      </c>
      <c r="AR40">
        <v>11.400445652173913</v>
      </c>
      <c r="AS40">
        <v>6.9435452144310803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427.34182479420122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4.8099999999999996</v>
      </c>
      <c r="L41">
        <v>70.69</v>
      </c>
      <c r="M41">
        <v>27.14</v>
      </c>
      <c r="N41">
        <v>35.039999999999992</v>
      </c>
      <c r="O41">
        <v>0</v>
      </c>
      <c r="P41">
        <v>26.55</v>
      </c>
      <c r="Q41">
        <v>3.5430102040816327</v>
      </c>
      <c r="R41">
        <v>7</v>
      </c>
      <c r="S41">
        <v>4</v>
      </c>
      <c r="T41">
        <v>0</v>
      </c>
      <c r="U41">
        <v>59.75</v>
      </c>
      <c r="V41">
        <v>1.9331280388978929</v>
      </c>
      <c r="W41">
        <v>6.73</v>
      </c>
      <c r="X41">
        <v>23.079999999999995</v>
      </c>
      <c r="Y41">
        <v>0</v>
      </c>
      <c r="Z41">
        <v>1.9237500000000001</v>
      </c>
      <c r="AA41">
        <v>12.435687763713078</v>
      </c>
      <c r="AB41">
        <v>11.659712082074732</v>
      </c>
      <c r="AC41">
        <v>8.5738864652242484</v>
      </c>
      <c r="AD41">
        <v>0</v>
      </c>
      <c r="AE41">
        <v>9.7246549417111723</v>
      </c>
      <c r="AF41">
        <v>2.6181123654167404</v>
      </c>
      <c r="AG41">
        <v>11.814714449679693</v>
      </c>
      <c r="AH41">
        <v>45.13800995245164</v>
      </c>
      <c r="AI41">
        <v>5.6336352729663259</v>
      </c>
      <c r="AJ41">
        <v>0</v>
      </c>
      <c r="AK41">
        <v>15.273916955099393</v>
      </c>
      <c r="AL41">
        <v>0</v>
      </c>
      <c r="AM41">
        <v>0</v>
      </c>
      <c r="AN41">
        <v>0.35531098621569385</v>
      </c>
      <c r="AO41">
        <v>2.9667560000000011</v>
      </c>
      <c r="AP41">
        <v>3.4759726594863292</v>
      </c>
      <c r="AQ41">
        <v>4.5914854129264846</v>
      </c>
      <c r="AR41">
        <v>11.400445652173913</v>
      </c>
      <c r="AS41">
        <v>6.9435452144310803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424.79573441654992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4.8099999999999996</v>
      </c>
      <c r="L42">
        <v>70.69</v>
      </c>
      <c r="M42">
        <v>27.14</v>
      </c>
      <c r="N42">
        <v>35.039999999999992</v>
      </c>
      <c r="O42">
        <v>0</v>
      </c>
      <c r="P42">
        <v>27.187202099197364</v>
      </c>
      <c r="Q42">
        <v>3.5430102040816327</v>
      </c>
      <c r="R42">
        <v>7</v>
      </c>
      <c r="S42">
        <v>4</v>
      </c>
      <c r="T42">
        <v>0</v>
      </c>
      <c r="U42">
        <v>59.75</v>
      </c>
      <c r="V42">
        <v>1.9331280388978929</v>
      </c>
      <c r="W42">
        <v>6.73</v>
      </c>
      <c r="X42">
        <v>23.079999999999995</v>
      </c>
      <c r="Y42">
        <v>0</v>
      </c>
      <c r="Z42">
        <v>1.9237500000000001</v>
      </c>
      <c r="AA42">
        <v>12.435687763713078</v>
      </c>
      <c r="AB42">
        <v>11.659712082074732</v>
      </c>
      <c r="AC42">
        <v>8.5738864652242484</v>
      </c>
      <c r="AD42">
        <v>0</v>
      </c>
      <c r="AE42">
        <v>9.7246549417111723</v>
      </c>
      <c r="AF42">
        <v>2.6181123654167404</v>
      </c>
      <c r="AG42">
        <v>11.814714449679693</v>
      </c>
      <c r="AH42">
        <v>45.13800995245164</v>
      </c>
      <c r="AI42">
        <v>5.6336352729663259</v>
      </c>
      <c r="AJ42">
        <v>0</v>
      </c>
      <c r="AK42">
        <v>15.273916955099393</v>
      </c>
      <c r="AL42">
        <v>0</v>
      </c>
      <c r="AM42">
        <v>0</v>
      </c>
      <c r="AN42">
        <v>0.35531098621569385</v>
      </c>
      <c r="AO42">
        <v>2.9667560000000011</v>
      </c>
      <c r="AP42">
        <v>3.4759726594863292</v>
      </c>
      <c r="AQ42">
        <v>4.5914854129264846</v>
      </c>
      <c r="AR42">
        <v>11.400445652173913</v>
      </c>
      <c r="AS42">
        <v>6.9435452144310803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425.43293651574726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4.8099999999999996</v>
      </c>
      <c r="L43">
        <v>70.69</v>
      </c>
      <c r="M43">
        <v>27.14</v>
      </c>
      <c r="N43">
        <v>35.039999999999992</v>
      </c>
      <c r="O43">
        <v>0</v>
      </c>
      <c r="P43">
        <v>27.249999999999996</v>
      </c>
      <c r="Q43">
        <v>3.5430102040816327</v>
      </c>
      <c r="R43">
        <v>7</v>
      </c>
      <c r="S43">
        <v>4</v>
      </c>
      <c r="T43">
        <v>0</v>
      </c>
      <c r="U43">
        <v>59.75</v>
      </c>
      <c r="V43">
        <v>1.9331280388978929</v>
      </c>
      <c r="W43">
        <v>6.73</v>
      </c>
      <c r="X43">
        <v>23.079999999999995</v>
      </c>
      <c r="Y43">
        <v>0</v>
      </c>
      <c r="Z43">
        <v>1.9237500000000001</v>
      </c>
      <c r="AA43">
        <v>12.435687763713078</v>
      </c>
      <c r="AB43">
        <v>11.659712082074732</v>
      </c>
      <c r="AC43">
        <v>8.5738864652242484</v>
      </c>
      <c r="AD43">
        <v>0</v>
      </c>
      <c r="AE43">
        <v>9.7246549417111723</v>
      </c>
      <c r="AF43">
        <v>2.6181123654167404</v>
      </c>
      <c r="AG43">
        <v>11.814714449679693</v>
      </c>
      <c r="AH43">
        <v>45.13800995245164</v>
      </c>
      <c r="AI43">
        <v>5.6336352729663259</v>
      </c>
      <c r="AJ43">
        <v>0</v>
      </c>
      <c r="AK43">
        <v>15.273916955099393</v>
      </c>
      <c r="AL43">
        <v>0</v>
      </c>
      <c r="AM43">
        <v>0</v>
      </c>
      <c r="AN43">
        <v>0.35531098621569385</v>
      </c>
      <c r="AO43">
        <v>2.9667560000000011</v>
      </c>
      <c r="AP43">
        <v>3.8165136702568345</v>
      </c>
      <c r="AQ43">
        <v>4.5914854129264846</v>
      </c>
      <c r="AR43">
        <v>13.679921195652176</v>
      </c>
      <c r="AS43">
        <v>6.9435452144310803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428.11575097079867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4.8099999999999996</v>
      </c>
      <c r="L44">
        <v>70.69</v>
      </c>
      <c r="M44">
        <v>27.14</v>
      </c>
      <c r="N44">
        <v>35.039999999999992</v>
      </c>
      <c r="O44">
        <v>0</v>
      </c>
      <c r="P44">
        <v>27.249999999999996</v>
      </c>
      <c r="Q44">
        <v>3.5430102040816327</v>
      </c>
      <c r="R44">
        <v>7</v>
      </c>
      <c r="S44">
        <v>4</v>
      </c>
      <c r="T44">
        <v>0</v>
      </c>
      <c r="U44">
        <v>59.75</v>
      </c>
      <c r="V44">
        <v>1.9331280388978929</v>
      </c>
      <c r="W44">
        <v>6.73</v>
      </c>
      <c r="X44">
        <v>23.079999999999995</v>
      </c>
      <c r="Y44">
        <v>0</v>
      </c>
      <c r="Z44">
        <v>1.9237500000000001</v>
      </c>
      <c r="AA44">
        <v>12.435687763713078</v>
      </c>
      <c r="AB44">
        <v>11.659712082074732</v>
      </c>
      <c r="AC44">
        <v>8.5738864652242484</v>
      </c>
      <c r="AD44">
        <v>0</v>
      </c>
      <c r="AE44">
        <v>9.7246549417111723</v>
      </c>
      <c r="AF44">
        <v>2.6181123654167404</v>
      </c>
      <c r="AG44">
        <v>11.814714449679693</v>
      </c>
      <c r="AH44">
        <v>45.13800995245164</v>
      </c>
      <c r="AI44">
        <v>5.6336352729663259</v>
      </c>
      <c r="AJ44">
        <v>0</v>
      </c>
      <c r="AK44">
        <v>15.273916955099393</v>
      </c>
      <c r="AL44">
        <v>0</v>
      </c>
      <c r="AM44">
        <v>0</v>
      </c>
      <c r="AN44">
        <v>0.35531098621569385</v>
      </c>
      <c r="AO44">
        <v>2.9667560000000011</v>
      </c>
      <c r="AP44">
        <v>3.8165136702568345</v>
      </c>
      <c r="AQ44">
        <v>4.5914854129264846</v>
      </c>
      <c r="AR44">
        <v>13.679921195652176</v>
      </c>
      <c r="AS44">
        <v>6.9435452144310803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428.11575097079867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4.8099999999999996</v>
      </c>
      <c r="L45">
        <v>70.69</v>
      </c>
      <c r="M45">
        <v>27.14</v>
      </c>
      <c r="N45">
        <v>35.039999999999992</v>
      </c>
      <c r="O45">
        <v>0</v>
      </c>
      <c r="P45">
        <v>27.249999999999996</v>
      </c>
      <c r="Q45">
        <v>3.5430102040816327</v>
      </c>
      <c r="R45">
        <v>7</v>
      </c>
      <c r="S45">
        <v>4</v>
      </c>
      <c r="T45">
        <v>0</v>
      </c>
      <c r="U45">
        <v>59.75</v>
      </c>
      <c r="V45">
        <v>1.9331280388978929</v>
      </c>
      <c r="W45">
        <v>6.73</v>
      </c>
      <c r="X45">
        <v>23.08</v>
      </c>
      <c r="Y45">
        <v>0</v>
      </c>
      <c r="Z45">
        <v>1.9237500000000001</v>
      </c>
      <c r="AA45">
        <v>12.435687763713078</v>
      </c>
      <c r="AB45">
        <v>11.659712082074732</v>
      </c>
      <c r="AC45">
        <v>8.5738864652242484</v>
      </c>
      <c r="AD45">
        <v>0</v>
      </c>
      <c r="AE45">
        <v>9.7246549417111723</v>
      </c>
      <c r="AF45">
        <v>2.6181123654167404</v>
      </c>
      <c r="AG45">
        <v>11.814714449679693</v>
      </c>
      <c r="AH45">
        <v>45.13800995245164</v>
      </c>
      <c r="AI45">
        <v>5.6336352729663259</v>
      </c>
      <c r="AJ45">
        <v>0</v>
      </c>
      <c r="AK45">
        <v>15.273916955099393</v>
      </c>
      <c r="AL45">
        <v>0</v>
      </c>
      <c r="AM45">
        <v>0</v>
      </c>
      <c r="AN45">
        <v>0.35531098621569385</v>
      </c>
      <c r="AO45">
        <v>2.9667560000000011</v>
      </c>
      <c r="AP45">
        <v>3.8165136702568345</v>
      </c>
      <c r="AQ45">
        <v>4.5914854129264846</v>
      </c>
      <c r="AR45">
        <v>11.400445652173913</v>
      </c>
      <c r="AS45">
        <v>8.7311031135605646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427.62383332644987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4.8099999999999996</v>
      </c>
      <c r="L46">
        <v>70.69</v>
      </c>
      <c r="M46">
        <v>27.14</v>
      </c>
      <c r="N46">
        <v>35.039999999999992</v>
      </c>
      <c r="O46">
        <v>0</v>
      </c>
      <c r="P46">
        <v>27.249999999999996</v>
      </c>
      <c r="Q46">
        <v>3.5430102040816327</v>
      </c>
      <c r="R46">
        <v>7</v>
      </c>
      <c r="S46">
        <v>4</v>
      </c>
      <c r="T46">
        <v>0</v>
      </c>
      <c r="U46">
        <v>59.75</v>
      </c>
      <c r="V46">
        <v>1.9331280388978929</v>
      </c>
      <c r="W46">
        <v>6.73</v>
      </c>
      <c r="X46">
        <v>23.08</v>
      </c>
      <c r="Y46">
        <v>0</v>
      </c>
      <c r="Z46">
        <v>1.9237500000000001</v>
      </c>
      <c r="AA46">
        <v>12.435687763713078</v>
      </c>
      <c r="AB46">
        <v>11.659712082074732</v>
      </c>
      <c r="AC46">
        <v>8.5738864652242484</v>
      </c>
      <c r="AD46">
        <v>0</v>
      </c>
      <c r="AE46">
        <v>9.7246549417111723</v>
      </c>
      <c r="AF46">
        <v>2.6181123654167404</v>
      </c>
      <c r="AG46">
        <v>11.814714449679693</v>
      </c>
      <c r="AH46">
        <v>45.13800995245164</v>
      </c>
      <c r="AI46">
        <v>5.6336352729663259</v>
      </c>
      <c r="AJ46">
        <v>0</v>
      </c>
      <c r="AK46">
        <v>15.273916955099393</v>
      </c>
      <c r="AL46">
        <v>0</v>
      </c>
      <c r="AM46">
        <v>0</v>
      </c>
      <c r="AN46">
        <v>0.35531098621569385</v>
      </c>
      <c r="AO46">
        <v>2.9667560000000011</v>
      </c>
      <c r="AP46">
        <v>3.8165136702568345</v>
      </c>
      <c r="AQ46">
        <v>4.5914854129264846</v>
      </c>
      <c r="AR46">
        <v>11.400445652173913</v>
      </c>
      <c r="AS46">
        <v>8.7311031135605646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427.62383332644987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4.8099999999999996</v>
      </c>
      <c r="L47">
        <v>70.69</v>
      </c>
      <c r="M47">
        <v>24.62</v>
      </c>
      <c r="N47">
        <v>35.039999999999992</v>
      </c>
      <c r="O47">
        <v>0</v>
      </c>
      <c r="P47">
        <v>26.550000000000004</v>
      </c>
      <c r="Q47">
        <v>3.6799999999999997</v>
      </c>
      <c r="R47">
        <v>7</v>
      </c>
      <c r="S47">
        <v>4</v>
      </c>
      <c r="T47">
        <v>0</v>
      </c>
      <c r="U47">
        <v>59.75</v>
      </c>
      <c r="V47">
        <v>1.9331280388978929</v>
      </c>
      <c r="W47">
        <v>6.73</v>
      </c>
      <c r="X47">
        <v>23.08</v>
      </c>
      <c r="Y47">
        <v>0</v>
      </c>
      <c r="Z47">
        <v>1.9237500000000001</v>
      </c>
      <c r="AA47">
        <v>12.435687763713078</v>
      </c>
      <c r="AB47">
        <v>11.659712082074732</v>
      </c>
      <c r="AC47">
        <v>8.5738864652242484</v>
      </c>
      <c r="AD47">
        <v>0</v>
      </c>
      <c r="AE47">
        <v>9.7246549417111723</v>
      </c>
      <c r="AF47">
        <v>2.6181123654167404</v>
      </c>
      <c r="AG47">
        <v>11.814714449679693</v>
      </c>
      <c r="AH47">
        <v>45.13800995245164</v>
      </c>
      <c r="AI47">
        <v>4.6942328446177228</v>
      </c>
      <c r="AJ47">
        <v>0</v>
      </c>
      <c r="AK47">
        <v>15.273916955099393</v>
      </c>
      <c r="AL47">
        <v>0</v>
      </c>
      <c r="AM47">
        <v>0</v>
      </c>
      <c r="AN47">
        <v>0.35531098621569385</v>
      </c>
      <c r="AO47">
        <v>2.8440360000000005</v>
      </c>
      <c r="AP47">
        <v>3.4759726594863292</v>
      </c>
      <c r="AQ47">
        <v>4.5914854129264846</v>
      </c>
      <c r="AR47">
        <v>11.400445652173913</v>
      </c>
      <c r="AS47">
        <v>8.7311031135605646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423.13815968324917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4.8099999999999996</v>
      </c>
      <c r="L48">
        <v>70.69</v>
      </c>
      <c r="M48">
        <v>24.62</v>
      </c>
      <c r="N48">
        <v>35.039999999999992</v>
      </c>
      <c r="O48">
        <v>0</v>
      </c>
      <c r="P48">
        <v>26.550000000000004</v>
      </c>
      <c r="Q48">
        <v>3.6799999999999997</v>
      </c>
      <c r="R48">
        <v>7</v>
      </c>
      <c r="S48">
        <v>4</v>
      </c>
      <c r="T48">
        <v>0</v>
      </c>
      <c r="U48">
        <v>59.75</v>
      </c>
      <c r="V48">
        <v>1.9331280388978929</v>
      </c>
      <c r="W48">
        <v>6.73</v>
      </c>
      <c r="X48">
        <v>23.080000000000002</v>
      </c>
      <c r="Y48">
        <v>0</v>
      </c>
      <c r="Z48">
        <v>1.9237500000000001</v>
      </c>
      <c r="AA48">
        <v>12.435687763713078</v>
      </c>
      <c r="AB48">
        <v>11.659712082074732</v>
      </c>
      <c r="AC48">
        <v>8.5738864652242484</v>
      </c>
      <c r="AD48">
        <v>0</v>
      </c>
      <c r="AE48">
        <v>9.7246549417111723</v>
      </c>
      <c r="AF48">
        <v>2.6181123654167404</v>
      </c>
      <c r="AG48">
        <v>11.814714449679693</v>
      </c>
      <c r="AH48">
        <v>45.13800995245164</v>
      </c>
      <c r="AI48">
        <v>4.6942328446177228</v>
      </c>
      <c r="AJ48">
        <v>0</v>
      </c>
      <c r="AK48">
        <v>15.273916955099393</v>
      </c>
      <c r="AL48">
        <v>0</v>
      </c>
      <c r="AM48">
        <v>0</v>
      </c>
      <c r="AN48">
        <v>0.35531098621569385</v>
      </c>
      <c r="AO48">
        <v>2.8440360000000005</v>
      </c>
      <c r="AP48">
        <v>3.4759726594863292</v>
      </c>
      <c r="AQ48">
        <v>4.5914854129264846</v>
      </c>
      <c r="AR48">
        <v>11.400445652173913</v>
      </c>
      <c r="AS48">
        <v>8.7311031135605646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423.13815968324917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4.8099999999999996</v>
      </c>
      <c r="L49">
        <v>70.69</v>
      </c>
      <c r="M49">
        <v>24.62</v>
      </c>
      <c r="N49">
        <v>35.039999999999992</v>
      </c>
      <c r="O49">
        <v>0</v>
      </c>
      <c r="P49">
        <v>26.550000000000004</v>
      </c>
      <c r="Q49">
        <v>3.6799999999999997</v>
      </c>
      <c r="R49">
        <v>7</v>
      </c>
      <c r="S49">
        <v>4</v>
      </c>
      <c r="T49">
        <v>0</v>
      </c>
      <c r="U49">
        <v>59.75</v>
      </c>
      <c r="V49">
        <v>1.9331280388978929</v>
      </c>
      <c r="W49">
        <v>9.49</v>
      </c>
      <c r="X49">
        <v>40.853067968456628</v>
      </c>
      <c r="Y49">
        <v>0</v>
      </c>
      <c r="Z49">
        <v>1.9237500000000001</v>
      </c>
      <c r="AA49">
        <v>12.435687763713078</v>
      </c>
      <c r="AB49">
        <v>11.659712082074732</v>
      </c>
      <c r="AC49">
        <v>8.5738864652242484</v>
      </c>
      <c r="AD49">
        <v>0</v>
      </c>
      <c r="AE49">
        <v>9.7246549417111723</v>
      </c>
      <c r="AF49">
        <v>2.6181123654167404</v>
      </c>
      <c r="AG49">
        <v>11.814714449679693</v>
      </c>
      <c r="AH49">
        <v>45.13800995245164</v>
      </c>
      <c r="AI49">
        <v>4.6942328446177228</v>
      </c>
      <c r="AJ49">
        <v>0</v>
      </c>
      <c r="AK49">
        <v>15.273916955099393</v>
      </c>
      <c r="AL49">
        <v>0</v>
      </c>
      <c r="AM49">
        <v>0</v>
      </c>
      <c r="AN49">
        <v>0.35531098621569385</v>
      </c>
      <c r="AO49">
        <v>2.7765400000000011</v>
      </c>
      <c r="AP49">
        <v>3.4759726594863292</v>
      </c>
      <c r="AQ49">
        <v>4.5914854129264846</v>
      </c>
      <c r="AR49">
        <v>11.400445652173913</v>
      </c>
      <c r="AS49">
        <v>8.7311031135605646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443.6037316517058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4.8099999999999996</v>
      </c>
      <c r="L50">
        <v>70.69</v>
      </c>
      <c r="M50">
        <v>27.14</v>
      </c>
      <c r="N50">
        <v>35.039999999999992</v>
      </c>
      <c r="O50">
        <v>0</v>
      </c>
      <c r="P50">
        <v>26.550000000000004</v>
      </c>
      <c r="Q50">
        <v>3.6799999999999997</v>
      </c>
      <c r="R50">
        <v>7</v>
      </c>
      <c r="S50">
        <v>4</v>
      </c>
      <c r="T50">
        <v>0</v>
      </c>
      <c r="U50">
        <v>59.75</v>
      </c>
      <c r="V50">
        <v>1.9331280388978929</v>
      </c>
      <c r="W50">
        <v>9.49</v>
      </c>
      <c r="X50">
        <v>40.853067968456628</v>
      </c>
      <c r="Y50">
        <v>0</v>
      </c>
      <c r="Z50">
        <v>1.9237500000000001</v>
      </c>
      <c r="AA50">
        <v>12.435687763713078</v>
      </c>
      <c r="AB50">
        <v>11.659712082074732</v>
      </c>
      <c r="AC50">
        <v>8.5738864652242484</v>
      </c>
      <c r="AD50">
        <v>0</v>
      </c>
      <c r="AE50">
        <v>9.7246549417111723</v>
      </c>
      <c r="AF50">
        <v>2.6181123654167404</v>
      </c>
      <c r="AG50">
        <v>11.814714449679693</v>
      </c>
      <c r="AH50">
        <v>45.13800995245164</v>
      </c>
      <c r="AI50">
        <v>4.6942328446177228</v>
      </c>
      <c r="AJ50">
        <v>0</v>
      </c>
      <c r="AK50">
        <v>15.273916955099393</v>
      </c>
      <c r="AL50">
        <v>0</v>
      </c>
      <c r="AM50">
        <v>0</v>
      </c>
      <c r="AN50">
        <v>0.35531098621569385</v>
      </c>
      <c r="AO50">
        <v>2.7765400000000011</v>
      </c>
      <c r="AP50">
        <v>3.4759726594863292</v>
      </c>
      <c r="AQ50">
        <v>4.5914854129264846</v>
      </c>
      <c r="AR50">
        <v>11.400445652173913</v>
      </c>
      <c r="AS50">
        <v>8.7311031135605646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446.12373165170584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4.8099999999999996</v>
      </c>
      <c r="L51">
        <v>70.69</v>
      </c>
      <c r="M51">
        <v>27.14</v>
      </c>
      <c r="N51">
        <v>35.039999999999992</v>
      </c>
      <c r="O51">
        <v>0</v>
      </c>
      <c r="P51">
        <v>26.550000000000004</v>
      </c>
      <c r="Q51">
        <v>3.6799999999999997</v>
      </c>
      <c r="R51">
        <v>7</v>
      </c>
      <c r="S51">
        <v>4</v>
      </c>
      <c r="T51">
        <v>0</v>
      </c>
      <c r="U51">
        <v>59.75</v>
      </c>
      <c r="V51">
        <v>1.9200000000000002</v>
      </c>
      <c r="W51">
        <v>9.4899999999999984</v>
      </c>
      <c r="X51">
        <v>40.853067968456628</v>
      </c>
      <c r="Y51">
        <v>0</v>
      </c>
      <c r="Z51">
        <v>1.9237500000000001</v>
      </c>
      <c r="AA51">
        <v>12.435687763713078</v>
      </c>
      <c r="AB51">
        <v>11.659712082074732</v>
      </c>
      <c r="AC51">
        <v>8.5738864652242484</v>
      </c>
      <c r="AD51">
        <v>0</v>
      </c>
      <c r="AE51">
        <v>9.7246549417111723</v>
      </c>
      <c r="AF51">
        <v>2.6181123654167404</v>
      </c>
      <c r="AG51">
        <v>11.814714449679693</v>
      </c>
      <c r="AH51">
        <v>45.13800995245164</v>
      </c>
      <c r="AI51">
        <v>4.6942328446177228</v>
      </c>
      <c r="AJ51">
        <v>0</v>
      </c>
      <c r="AK51">
        <v>15.273916955099393</v>
      </c>
      <c r="AL51">
        <v>0</v>
      </c>
      <c r="AM51">
        <v>0</v>
      </c>
      <c r="AN51">
        <v>0.35531098621569385</v>
      </c>
      <c r="AO51">
        <v>2.7765400000000011</v>
      </c>
      <c r="AP51">
        <v>0.75471251035625508</v>
      </c>
      <c r="AQ51">
        <v>4.5914854129264846</v>
      </c>
      <c r="AR51">
        <v>9.7713722826086968</v>
      </c>
      <c r="AS51">
        <v>7.9406673550392455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440.96983433559126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4.8099999999999996</v>
      </c>
      <c r="L52">
        <v>70.69</v>
      </c>
      <c r="M52">
        <v>27.14</v>
      </c>
      <c r="N52">
        <v>35.039999999999992</v>
      </c>
      <c r="O52">
        <v>0</v>
      </c>
      <c r="P52">
        <v>26.550000000000004</v>
      </c>
      <c r="Q52">
        <v>3.6799999999999997</v>
      </c>
      <c r="R52">
        <v>7</v>
      </c>
      <c r="S52">
        <v>4</v>
      </c>
      <c r="T52">
        <v>0</v>
      </c>
      <c r="U52">
        <v>59.75</v>
      </c>
      <c r="V52">
        <v>1.9200000000000002</v>
      </c>
      <c r="W52">
        <v>9.4899999999999984</v>
      </c>
      <c r="X52">
        <v>40.853067968456628</v>
      </c>
      <c r="Y52">
        <v>0</v>
      </c>
      <c r="Z52">
        <v>3.8475000000000001</v>
      </c>
      <c r="AA52">
        <v>12.435687763713078</v>
      </c>
      <c r="AB52">
        <v>11.659712082074732</v>
      </c>
      <c r="AC52">
        <v>8.5738864652242484</v>
      </c>
      <c r="AD52">
        <v>0</v>
      </c>
      <c r="AE52">
        <v>9.7246549417111723</v>
      </c>
      <c r="AF52">
        <v>2.6181123654167404</v>
      </c>
      <c r="AG52">
        <v>11.814714449679693</v>
      </c>
      <c r="AH52">
        <v>45.13800995245164</v>
      </c>
      <c r="AI52">
        <v>4.6942328446177228</v>
      </c>
      <c r="AJ52">
        <v>0</v>
      </c>
      <c r="AK52">
        <v>15.273916955099393</v>
      </c>
      <c r="AL52">
        <v>0</v>
      </c>
      <c r="AM52">
        <v>0</v>
      </c>
      <c r="AN52">
        <v>0.35531098621569385</v>
      </c>
      <c r="AO52">
        <v>2.7765400000000011</v>
      </c>
      <c r="AP52">
        <v>0.75471251035625508</v>
      </c>
      <c r="AQ52">
        <v>4.5914854129264846</v>
      </c>
      <c r="AR52">
        <v>9.7713722826086968</v>
      </c>
      <c r="AS52">
        <v>7.9406673550392455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442.8935843355913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4.8099999999999996</v>
      </c>
      <c r="L53">
        <v>70.69</v>
      </c>
      <c r="M53">
        <v>27.14</v>
      </c>
      <c r="N53">
        <v>35.039999999999992</v>
      </c>
      <c r="O53">
        <v>0</v>
      </c>
      <c r="P53">
        <v>26.550000000000004</v>
      </c>
      <c r="Q53">
        <v>3.6799999999999997</v>
      </c>
      <c r="R53">
        <v>7</v>
      </c>
      <c r="S53">
        <v>4</v>
      </c>
      <c r="T53">
        <v>0</v>
      </c>
      <c r="U53">
        <v>59.75</v>
      </c>
      <c r="V53">
        <v>1.9200000000000002</v>
      </c>
      <c r="W53">
        <v>9.4899999999999984</v>
      </c>
      <c r="X53">
        <v>40.853067968456628</v>
      </c>
      <c r="Y53">
        <v>0</v>
      </c>
      <c r="Z53">
        <v>3.8475000000000001</v>
      </c>
      <c r="AA53">
        <v>12.435687763713078</v>
      </c>
      <c r="AB53">
        <v>11.659712082074732</v>
      </c>
      <c r="AC53">
        <v>8.5738864652242484</v>
      </c>
      <c r="AD53">
        <v>0</v>
      </c>
      <c r="AE53">
        <v>9.7246549417111723</v>
      </c>
      <c r="AF53">
        <v>2.6181123654167404</v>
      </c>
      <c r="AG53">
        <v>11.814714449679693</v>
      </c>
      <c r="AH53">
        <v>45.13800995245164</v>
      </c>
      <c r="AI53">
        <v>4.6942328446177228</v>
      </c>
      <c r="AJ53">
        <v>0</v>
      </c>
      <c r="AK53">
        <v>15.273916955099393</v>
      </c>
      <c r="AL53">
        <v>0</v>
      </c>
      <c r="AM53">
        <v>0</v>
      </c>
      <c r="AN53">
        <v>0.35531098621569385</v>
      </c>
      <c r="AO53">
        <v>2.7765400000000011</v>
      </c>
      <c r="AP53">
        <v>0.75471251035625508</v>
      </c>
      <c r="AQ53">
        <v>4.5914854129264846</v>
      </c>
      <c r="AR53">
        <v>9.7713722826086968</v>
      </c>
      <c r="AS53">
        <v>7.9406673550392455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442.8935843355913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4.8099999999999996</v>
      </c>
      <c r="L54">
        <v>70.69</v>
      </c>
      <c r="M54">
        <v>27.14</v>
      </c>
      <c r="N54">
        <v>35.039999999999992</v>
      </c>
      <c r="O54">
        <v>0</v>
      </c>
      <c r="P54">
        <v>26.550000000000004</v>
      </c>
      <c r="Q54">
        <v>3.6799999999999997</v>
      </c>
      <c r="R54">
        <v>7</v>
      </c>
      <c r="S54">
        <v>4</v>
      </c>
      <c r="T54">
        <v>0</v>
      </c>
      <c r="U54">
        <v>59.75</v>
      </c>
      <c r="V54">
        <v>1.9200000000000002</v>
      </c>
      <c r="W54">
        <v>9.4899999999999984</v>
      </c>
      <c r="X54">
        <v>40.853067968456628</v>
      </c>
      <c r="Y54">
        <v>0</v>
      </c>
      <c r="Z54">
        <v>3.8475000000000001</v>
      </c>
      <c r="AA54">
        <v>12.435687763713078</v>
      </c>
      <c r="AB54">
        <v>11.659712082074732</v>
      </c>
      <c r="AC54">
        <v>8.5738864652242484</v>
      </c>
      <c r="AD54">
        <v>0</v>
      </c>
      <c r="AE54">
        <v>9.7246549417111723</v>
      </c>
      <c r="AF54">
        <v>2.6181123654167404</v>
      </c>
      <c r="AG54">
        <v>11.814714449679693</v>
      </c>
      <c r="AH54">
        <v>45.13800995245164</v>
      </c>
      <c r="AI54">
        <v>4.6942328446177228</v>
      </c>
      <c r="AJ54">
        <v>0</v>
      </c>
      <c r="AK54">
        <v>15.273916955099393</v>
      </c>
      <c r="AL54">
        <v>0</v>
      </c>
      <c r="AM54">
        <v>0</v>
      </c>
      <c r="AN54">
        <v>0.35531098621569385</v>
      </c>
      <c r="AO54">
        <v>2.7765400000000011</v>
      </c>
      <c r="AP54">
        <v>3.4023421706710848</v>
      </c>
      <c r="AQ54">
        <v>4.5914854129264846</v>
      </c>
      <c r="AR54">
        <v>9.7713722826086968</v>
      </c>
      <c r="AS54">
        <v>7.9406673550392455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445.54121399590616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4.8099999999999996</v>
      </c>
      <c r="L55">
        <v>70.69</v>
      </c>
      <c r="M55">
        <v>27.14</v>
      </c>
      <c r="N55">
        <v>35.039999999999992</v>
      </c>
      <c r="O55">
        <v>0</v>
      </c>
      <c r="P55">
        <v>26.550000000000004</v>
      </c>
      <c r="Q55">
        <v>3.6799999999999997</v>
      </c>
      <c r="R55">
        <v>7</v>
      </c>
      <c r="S55">
        <v>4</v>
      </c>
      <c r="T55">
        <v>0</v>
      </c>
      <c r="U55">
        <v>59.75</v>
      </c>
      <c r="V55">
        <v>1.9200000000000002</v>
      </c>
      <c r="W55">
        <v>9.4899999999999984</v>
      </c>
      <c r="X55">
        <v>40.853067968456628</v>
      </c>
      <c r="Y55">
        <v>0</v>
      </c>
      <c r="Z55">
        <v>3.8475000000000001</v>
      </c>
      <c r="AA55">
        <v>12.435687763713078</v>
      </c>
      <c r="AB55">
        <v>11.659712082074732</v>
      </c>
      <c r="AC55">
        <v>8.5738864652242484</v>
      </c>
      <c r="AD55">
        <v>0</v>
      </c>
      <c r="AE55">
        <v>9.7246549417111723</v>
      </c>
      <c r="AF55">
        <v>2.6181123654167404</v>
      </c>
      <c r="AG55">
        <v>11.814714449679693</v>
      </c>
      <c r="AH55">
        <v>45.13800995245164</v>
      </c>
      <c r="AI55">
        <v>4.6942328446177228</v>
      </c>
      <c r="AJ55">
        <v>0</v>
      </c>
      <c r="AK55">
        <v>15.273916955099393</v>
      </c>
      <c r="AL55">
        <v>0</v>
      </c>
      <c r="AM55">
        <v>0</v>
      </c>
      <c r="AN55">
        <v>0.35531098621569385</v>
      </c>
      <c r="AO55">
        <v>2.6875680000000006</v>
      </c>
      <c r="AP55">
        <v>3.4023421706710848</v>
      </c>
      <c r="AQ55">
        <v>4.5914854129264846</v>
      </c>
      <c r="AR55">
        <v>13.679921195652176</v>
      </c>
      <c r="AS55">
        <v>7.9406673550392455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449.36079090894964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4.8099999999999996</v>
      </c>
      <c r="L56">
        <v>70.69</v>
      </c>
      <c r="M56">
        <v>27.14</v>
      </c>
      <c r="N56">
        <v>35.039999999999992</v>
      </c>
      <c r="O56">
        <v>0</v>
      </c>
      <c r="P56">
        <v>26.550000000000004</v>
      </c>
      <c r="Q56">
        <v>3.6799999999999997</v>
      </c>
      <c r="R56">
        <v>7</v>
      </c>
      <c r="S56">
        <v>4</v>
      </c>
      <c r="T56">
        <v>0</v>
      </c>
      <c r="U56">
        <v>59.75</v>
      </c>
      <c r="V56">
        <v>1.9200000000000002</v>
      </c>
      <c r="W56">
        <v>9.4899999999999984</v>
      </c>
      <c r="X56">
        <v>40.853067968456628</v>
      </c>
      <c r="Y56">
        <v>0</v>
      </c>
      <c r="Z56">
        <v>3.8475000000000001</v>
      </c>
      <c r="AA56">
        <v>12.435687763713078</v>
      </c>
      <c r="AB56">
        <v>11.659712082074732</v>
      </c>
      <c r="AC56">
        <v>8.5738864652242484</v>
      </c>
      <c r="AD56">
        <v>0</v>
      </c>
      <c r="AE56">
        <v>9.7246549417111723</v>
      </c>
      <c r="AF56">
        <v>2.6181123654167404</v>
      </c>
      <c r="AG56">
        <v>11.814714449679693</v>
      </c>
      <c r="AH56">
        <v>45.13800995245164</v>
      </c>
      <c r="AI56">
        <v>4.6942328446177228</v>
      </c>
      <c r="AJ56">
        <v>0</v>
      </c>
      <c r="AK56">
        <v>15.273916955099393</v>
      </c>
      <c r="AL56">
        <v>0</v>
      </c>
      <c r="AM56">
        <v>0</v>
      </c>
      <c r="AN56">
        <v>0.35531098621569385</v>
      </c>
      <c r="AO56">
        <v>2.6875680000000006</v>
      </c>
      <c r="AP56">
        <v>3.4023421706710848</v>
      </c>
      <c r="AQ56">
        <v>4.5914854129264846</v>
      </c>
      <c r="AR56">
        <v>13.679921195652176</v>
      </c>
      <c r="AS56">
        <v>7.9406673550392455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449.36079090894964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4.8099999999999996</v>
      </c>
      <c r="L57">
        <v>70.69</v>
      </c>
      <c r="M57">
        <v>27.14</v>
      </c>
      <c r="N57">
        <v>35.039999999999992</v>
      </c>
      <c r="O57">
        <v>0</v>
      </c>
      <c r="P57">
        <v>26.550000000000004</v>
      </c>
      <c r="Q57">
        <v>3.6799999999999997</v>
      </c>
      <c r="R57">
        <v>7</v>
      </c>
      <c r="S57">
        <v>4</v>
      </c>
      <c r="T57">
        <v>0</v>
      </c>
      <c r="U57">
        <v>59.75</v>
      </c>
      <c r="V57">
        <v>1.9200000000000002</v>
      </c>
      <c r="W57">
        <v>9.4899999999999984</v>
      </c>
      <c r="X57">
        <v>40.853067968456628</v>
      </c>
      <c r="Y57">
        <v>0</v>
      </c>
      <c r="Z57">
        <v>3.8475000000000001</v>
      </c>
      <c r="AA57">
        <v>12.435687763713078</v>
      </c>
      <c r="AB57">
        <v>11.659712082074732</v>
      </c>
      <c r="AC57">
        <v>8.5738864652242484</v>
      </c>
      <c r="AD57">
        <v>0</v>
      </c>
      <c r="AE57">
        <v>9.7246549417111723</v>
      </c>
      <c r="AF57">
        <v>2.6181123654167404</v>
      </c>
      <c r="AG57">
        <v>11.814714449679693</v>
      </c>
      <c r="AH57">
        <v>45.13800995245164</v>
      </c>
      <c r="AI57">
        <v>4.6942328446177228</v>
      </c>
      <c r="AJ57">
        <v>0</v>
      </c>
      <c r="AK57">
        <v>15.273916955099393</v>
      </c>
      <c r="AL57">
        <v>0</v>
      </c>
      <c r="AM57">
        <v>0</v>
      </c>
      <c r="AN57">
        <v>0.35531098621569385</v>
      </c>
      <c r="AO57">
        <v>2.6875680000000006</v>
      </c>
      <c r="AP57">
        <v>3.4023421706710848</v>
      </c>
      <c r="AQ57">
        <v>4.5726236770752609</v>
      </c>
      <c r="AR57">
        <v>11.400445652173913</v>
      </c>
      <c r="AS57">
        <v>7.9406673550392455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447.06245362962017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4.8099999999999996</v>
      </c>
      <c r="L58">
        <v>67.793875338753395</v>
      </c>
      <c r="M58">
        <v>27.14</v>
      </c>
      <c r="N58">
        <v>35.039999999999992</v>
      </c>
      <c r="O58">
        <v>0</v>
      </c>
      <c r="P58">
        <v>26.550000000000004</v>
      </c>
      <c r="Q58">
        <v>3.5399999999999996</v>
      </c>
      <c r="R58">
        <v>6.73</v>
      </c>
      <c r="S58">
        <v>3.8479575596816975</v>
      </c>
      <c r="T58">
        <v>0</v>
      </c>
      <c r="U58">
        <v>59.75</v>
      </c>
      <c r="V58">
        <v>2.66</v>
      </c>
      <c r="W58">
        <v>9.4899999999999984</v>
      </c>
      <c r="X58">
        <v>40.853067968456628</v>
      </c>
      <c r="Y58">
        <v>0</v>
      </c>
      <c r="Z58">
        <v>3.8475000000000001</v>
      </c>
      <c r="AA58">
        <v>12.435687763713078</v>
      </c>
      <c r="AB58">
        <v>11.659712082074732</v>
      </c>
      <c r="AC58">
        <v>8.5738864652242484</v>
      </c>
      <c r="AD58">
        <v>0</v>
      </c>
      <c r="AE58">
        <v>9.7246549417111723</v>
      </c>
      <c r="AF58">
        <v>2.6181123654167404</v>
      </c>
      <c r="AG58">
        <v>11.814714449679693</v>
      </c>
      <c r="AH58">
        <v>45.13800995245164</v>
      </c>
      <c r="AI58">
        <v>4.6942328446177228</v>
      </c>
      <c r="AJ58">
        <v>0</v>
      </c>
      <c r="AK58">
        <v>15.273916955099393</v>
      </c>
      <c r="AL58">
        <v>0</v>
      </c>
      <c r="AM58">
        <v>0</v>
      </c>
      <c r="AN58">
        <v>0.35531098621569385</v>
      </c>
      <c r="AO58">
        <v>2.6875680000000006</v>
      </c>
      <c r="AP58">
        <v>3.4023421706710848</v>
      </c>
      <c r="AQ58">
        <v>4.4055625881072791</v>
      </c>
      <c r="AR58">
        <v>11.400445652173913</v>
      </c>
      <c r="AS58">
        <v>7.9406673550392455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444.17722543908724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4.8099999999999996</v>
      </c>
      <c r="L59">
        <v>67.793875338753395</v>
      </c>
      <c r="M59">
        <v>27.14</v>
      </c>
      <c r="N59">
        <v>35.039999999999992</v>
      </c>
      <c r="O59">
        <v>0</v>
      </c>
      <c r="P59">
        <v>26.550000000000004</v>
      </c>
      <c r="Q59">
        <v>3.5399999999999996</v>
      </c>
      <c r="R59">
        <v>6.73</v>
      </c>
      <c r="S59">
        <v>3.8479575596816975</v>
      </c>
      <c r="T59">
        <v>0</v>
      </c>
      <c r="U59">
        <v>59.75</v>
      </c>
      <c r="V59">
        <v>2.66</v>
      </c>
      <c r="W59">
        <v>9.4899999999999984</v>
      </c>
      <c r="X59">
        <v>40.853067968456628</v>
      </c>
      <c r="Y59">
        <v>0</v>
      </c>
      <c r="Z59">
        <v>3.8475000000000001</v>
      </c>
      <c r="AA59">
        <v>12.435687763713078</v>
      </c>
      <c r="AB59">
        <v>11.659712082074732</v>
      </c>
      <c r="AC59">
        <v>8.5738864652242484</v>
      </c>
      <c r="AD59">
        <v>0</v>
      </c>
      <c r="AE59">
        <v>9.7246549417111723</v>
      </c>
      <c r="AF59">
        <v>2.6181123654167404</v>
      </c>
      <c r="AG59">
        <v>11.814714449679693</v>
      </c>
      <c r="AH59">
        <v>45.13800995245164</v>
      </c>
      <c r="AI59">
        <v>4.6942328446177228</v>
      </c>
      <c r="AJ59">
        <v>0</v>
      </c>
      <c r="AK59">
        <v>15.273916955099393</v>
      </c>
      <c r="AL59">
        <v>0</v>
      </c>
      <c r="AM59">
        <v>0</v>
      </c>
      <c r="AN59">
        <v>0.35531098621569385</v>
      </c>
      <c r="AO59">
        <v>2.7765400000000011</v>
      </c>
      <c r="AP59">
        <v>3.8165136702568345</v>
      </c>
      <c r="AQ59">
        <v>4.4055625881072791</v>
      </c>
      <c r="AR59">
        <v>11.400445652173913</v>
      </c>
      <c r="AS59">
        <v>6.5497238647791178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443.28942544841289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4.8099999999999987</v>
      </c>
      <c r="L60">
        <v>67.793875338753395</v>
      </c>
      <c r="M60">
        <v>27.14</v>
      </c>
      <c r="N60">
        <v>35.039999999999992</v>
      </c>
      <c r="O60">
        <v>0</v>
      </c>
      <c r="P60">
        <v>26.550000000000004</v>
      </c>
      <c r="Q60">
        <v>3.5399999999999996</v>
      </c>
      <c r="R60">
        <v>6.73</v>
      </c>
      <c r="S60">
        <v>3.8479575596816975</v>
      </c>
      <c r="T60">
        <v>0</v>
      </c>
      <c r="U60">
        <v>59.75</v>
      </c>
      <c r="V60">
        <v>2.66</v>
      </c>
      <c r="W60">
        <v>9.4899999999999984</v>
      </c>
      <c r="X60">
        <v>40.853067968456628</v>
      </c>
      <c r="Y60">
        <v>0</v>
      </c>
      <c r="Z60">
        <v>3.8475000000000001</v>
      </c>
      <c r="AA60">
        <v>12.435687763713078</v>
      </c>
      <c r="AB60">
        <v>11.659712082074732</v>
      </c>
      <c r="AC60">
        <v>8.5738864652242484</v>
      </c>
      <c r="AD60">
        <v>0</v>
      </c>
      <c r="AE60">
        <v>9.7246549417111723</v>
      </c>
      <c r="AF60">
        <v>2.6181123654167404</v>
      </c>
      <c r="AG60">
        <v>11.814714449679693</v>
      </c>
      <c r="AH60">
        <v>45.13800995245164</v>
      </c>
      <c r="AI60">
        <v>4.6942328446177228</v>
      </c>
      <c r="AJ60">
        <v>0</v>
      </c>
      <c r="AK60">
        <v>15.273916955099393</v>
      </c>
      <c r="AL60">
        <v>0</v>
      </c>
      <c r="AM60">
        <v>0</v>
      </c>
      <c r="AN60">
        <v>0.35531098621569385</v>
      </c>
      <c r="AO60">
        <v>2.7765400000000011</v>
      </c>
      <c r="AP60">
        <v>3.8165136702568345</v>
      </c>
      <c r="AQ60">
        <v>4.4055625881072791</v>
      </c>
      <c r="AR60">
        <v>11.400445652173913</v>
      </c>
      <c r="AS60">
        <v>6.5497238647791178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443.28942544841289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4.8100000000000005</v>
      </c>
      <c r="L61">
        <v>100.18</v>
      </c>
      <c r="M61">
        <v>27.14</v>
      </c>
      <c r="N61">
        <v>35.039999999999992</v>
      </c>
      <c r="O61">
        <v>0</v>
      </c>
      <c r="P61">
        <v>26.550000000000004</v>
      </c>
      <c r="Q61">
        <v>6.07</v>
      </c>
      <c r="R61">
        <v>12.51</v>
      </c>
      <c r="S61">
        <v>7.79</v>
      </c>
      <c r="T61">
        <v>0</v>
      </c>
      <c r="U61">
        <v>59.75</v>
      </c>
      <c r="V61">
        <v>2.66</v>
      </c>
      <c r="W61">
        <v>9.4899999999999984</v>
      </c>
      <c r="X61">
        <v>40.853067968456628</v>
      </c>
      <c r="Y61">
        <v>0</v>
      </c>
      <c r="Z61">
        <v>3.8475000000000001</v>
      </c>
      <c r="AA61">
        <v>12.435687763713078</v>
      </c>
      <c r="AB61">
        <v>11.659712082074732</v>
      </c>
      <c r="AC61">
        <v>8.5738864652242484</v>
      </c>
      <c r="AD61">
        <v>0</v>
      </c>
      <c r="AE61">
        <v>9.7246549417111723</v>
      </c>
      <c r="AF61">
        <v>2.6181123654167404</v>
      </c>
      <c r="AG61">
        <v>11.814714449679693</v>
      </c>
      <c r="AH61">
        <v>45.13800995245164</v>
      </c>
      <c r="AI61">
        <v>4.6942328446177228</v>
      </c>
      <c r="AJ61">
        <v>0</v>
      </c>
      <c r="AK61">
        <v>15.273916955099393</v>
      </c>
      <c r="AL61">
        <v>0</v>
      </c>
      <c r="AM61">
        <v>0</v>
      </c>
      <c r="AN61">
        <v>0.35531098621569385</v>
      </c>
      <c r="AO61">
        <v>2.8379000000000008</v>
      </c>
      <c r="AP61">
        <v>3.4759726594863292</v>
      </c>
      <c r="AQ61">
        <v>4.4055625881072791</v>
      </c>
      <c r="AR61">
        <v>11.400445652173913</v>
      </c>
      <c r="AS61">
        <v>6.5497238647791178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487.6484115392073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4.8100000000000005</v>
      </c>
      <c r="L62">
        <v>100.18</v>
      </c>
      <c r="M62">
        <v>27.14</v>
      </c>
      <c r="N62">
        <v>35.039999999999992</v>
      </c>
      <c r="O62">
        <v>0</v>
      </c>
      <c r="P62">
        <v>26.550000000000004</v>
      </c>
      <c r="Q62">
        <v>6.07</v>
      </c>
      <c r="R62">
        <v>12.51</v>
      </c>
      <c r="S62">
        <v>7.79</v>
      </c>
      <c r="T62">
        <v>0</v>
      </c>
      <c r="U62">
        <v>59.75</v>
      </c>
      <c r="V62">
        <v>2.66</v>
      </c>
      <c r="W62">
        <v>9.4899999999999984</v>
      </c>
      <c r="X62">
        <v>40.853067968456628</v>
      </c>
      <c r="Y62">
        <v>0</v>
      </c>
      <c r="Z62">
        <v>3.8475000000000001</v>
      </c>
      <c r="AA62">
        <v>12.435687763713078</v>
      </c>
      <c r="AB62">
        <v>11.659712082074732</v>
      </c>
      <c r="AC62">
        <v>8.5738864652242484</v>
      </c>
      <c r="AD62">
        <v>0</v>
      </c>
      <c r="AE62">
        <v>9.7246549417111723</v>
      </c>
      <c r="AF62">
        <v>5.2362247308334808</v>
      </c>
      <c r="AG62">
        <v>11.814714449679693</v>
      </c>
      <c r="AH62">
        <v>45.13800995245164</v>
      </c>
      <c r="AI62">
        <v>4.6942328446177228</v>
      </c>
      <c r="AJ62">
        <v>0</v>
      </c>
      <c r="AK62">
        <v>15.273916955099393</v>
      </c>
      <c r="AL62">
        <v>0</v>
      </c>
      <c r="AM62">
        <v>0</v>
      </c>
      <c r="AN62">
        <v>0.35531098621569385</v>
      </c>
      <c r="AO62">
        <v>2.8379000000000008</v>
      </c>
      <c r="AP62">
        <v>3.4759726594863292</v>
      </c>
      <c r="AQ62">
        <v>9.1829708258529692</v>
      </c>
      <c r="AR62">
        <v>11.400445652173913</v>
      </c>
      <c r="AS62">
        <v>6.5497238647791178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495.04393214236978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4.8100000000000005</v>
      </c>
      <c r="L63">
        <v>120.22</v>
      </c>
      <c r="M63">
        <v>27.14</v>
      </c>
      <c r="N63">
        <v>35.039999999999992</v>
      </c>
      <c r="O63">
        <v>0</v>
      </c>
      <c r="P63">
        <v>26.550000000000004</v>
      </c>
      <c r="Q63">
        <v>6.07</v>
      </c>
      <c r="R63">
        <v>12.51</v>
      </c>
      <c r="S63">
        <v>7.79</v>
      </c>
      <c r="T63">
        <v>0</v>
      </c>
      <c r="U63">
        <v>59.75</v>
      </c>
      <c r="V63">
        <v>2.66</v>
      </c>
      <c r="W63">
        <v>9.4899999999999984</v>
      </c>
      <c r="X63">
        <v>40.853067968456628</v>
      </c>
      <c r="Y63">
        <v>0</v>
      </c>
      <c r="Z63">
        <v>3.8475000000000001</v>
      </c>
      <c r="AA63">
        <v>12.435687763713078</v>
      </c>
      <c r="AB63">
        <v>11.659712082074732</v>
      </c>
      <c r="AC63">
        <v>8.5738864652242484</v>
      </c>
      <c r="AD63">
        <v>0</v>
      </c>
      <c r="AE63">
        <v>9.7246549417111723</v>
      </c>
      <c r="AF63">
        <v>5.2362247308334808</v>
      </c>
      <c r="AG63">
        <v>11.814714449679693</v>
      </c>
      <c r="AH63">
        <v>45.13800995245164</v>
      </c>
      <c r="AI63">
        <v>5.6336352729663259</v>
      </c>
      <c r="AJ63">
        <v>0</v>
      </c>
      <c r="AK63">
        <v>15.273916955099393</v>
      </c>
      <c r="AL63">
        <v>0</v>
      </c>
      <c r="AM63">
        <v>0</v>
      </c>
      <c r="AN63">
        <v>0.35531098621569385</v>
      </c>
      <c r="AO63">
        <v>2.8379000000000008</v>
      </c>
      <c r="AP63">
        <v>3.4759726594863292</v>
      </c>
      <c r="AQ63">
        <v>9.1829708258529692</v>
      </c>
      <c r="AR63">
        <v>8.7957690217391313</v>
      </c>
      <c r="AS63">
        <v>6.5497238647791178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513.41865794028365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4.8100000000000005</v>
      </c>
      <c r="L64">
        <v>130.24</v>
      </c>
      <c r="M64">
        <v>27.14</v>
      </c>
      <c r="N64">
        <v>35.039999999999992</v>
      </c>
      <c r="O64">
        <v>0</v>
      </c>
      <c r="P64">
        <v>26.550000000000004</v>
      </c>
      <c r="Q64">
        <v>6.07</v>
      </c>
      <c r="R64">
        <v>12.51</v>
      </c>
      <c r="S64">
        <v>7.79</v>
      </c>
      <c r="T64">
        <v>0</v>
      </c>
      <c r="U64">
        <v>59.75</v>
      </c>
      <c r="V64">
        <v>2.66</v>
      </c>
      <c r="W64">
        <v>9.4899999999999984</v>
      </c>
      <c r="X64">
        <v>40.853067968456628</v>
      </c>
      <c r="Y64">
        <v>0</v>
      </c>
      <c r="Z64">
        <v>3.8475000000000001</v>
      </c>
      <c r="AA64">
        <v>12.435687763713078</v>
      </c>
      <c r="AB64">
        <v>11.659712082074732</v>
      </c>
      <c r="AC64">
        <v>8.5738864652242484</v>
      </c>
      <c r="AD64">
        <v>0</v>
      </c>
      <c r="AE64">
        <v>9.7246549417111723</v>
      </c>
      <c r="AF64">
        <v>5.2362247308334808</v>
      </c>
      <c r="AG64">
        <v>11.814714449679693</v>
      </c>
      <c r="AH64">
        <v>45.13800995245164</v>
      </c>
      <c r="AI64">
        <v>5.6336352729663259</v>
      </c>
      <c r="AJ64">
        <v>0</v>
      </c>
      <c r="AK64">
        <v>15.273916955099393</v>
      </c>
      <c r="AL64">
        <v>0</v>
      </c>
      <c r="AM64">
        <v>0</v>
      </c>
      <c r="AN64">
        <v>0.35531098621569385</v>
      </c>
      <c r="AO64">
        <v>2.8379000000000008</v>
      </c>
      <c r="AP64">
        <v>3.4759726594863292</v>
      </c>
      <c r="AQ64">
        <v>9.1829708258529692</v>
      </c>
      <c r="AR64">
        <v>8.7957690217391313</v>
      </c>
      <c r="AS64">
        <v>6.5497238647791178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523.43865794028363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4.8100000000000005</v>
      </c>
      <c r="L65">
        <v>67.793875338753395</v>
      </c>
      <c r="M65">
        <v>27.14</v>
      </c>
      <c r="N65">
        <v>35.039999999999992</v>
      </c>
      <c r="O65">
        <v>0</v>
      </c>
      <c r="P65">
        <v>26.550000000000004</v>
      </c>
      <c r="Q65">
        <v>6.07</v>
      </c>
      <c r="R65">
        <v>12.51</v>
      </c>
      <c r="S65">
        <v>7.79</v>
      </c>
      <c r="T65">
        <v>0</v>
      </c>
      <c r="U65">
        <v>59.75</v>
      </c>
      <c r="V65">
        <v>2.66</v>
      </c>
      <c r="W65">
        <v>9.4899999999999984</v>
      </c>
      <c r="X65">
        <v>40.853067968456628</v>
      </c>
      <c r="Y65">
        <v>0</v>
      </c>
      <c r="Z65">
        <v>3.8475000000000001</v>
      </c>
      <c r="AA65">
        <v>12.435687763713078</v>
      </c>
      <c r="AB65">
        <v>11.659712082074732</v>
      </c>
      <c r="AC65">
        <v>8.5738864652242484</v>
      </c>
      <c r="AD65">
        <v>0</v>
      </c>
      <c r="AE65">
        <v>9.7246549417111723</v>
      </c>
      <c r="AF65">
        <v>5.2362247308334808</v>
      </c>
      <c r="AG65">
        <v>11.814714449679693</v>
      </c>
      <c r="AH65">
        <v>45.13800995245164</v>
      </c>
      <c r="AI65">
        <v>5.6336352729663259</v>
      </c>
      <c r="AJ65">
        <v>0</v>
      </c>
      <c r="AK65">
        <v>15.273916955099393</v>
      </c>
      <c r="AL65">
        <v>0</v>
      </c>
      <c r="AM65">
        <v>0</v>
      </c>
      <c r="AN65">
        <v>0.35531098621569385</v>
      </c>
      <c r="AO65">
        <v>2.8379000000000008</v>
      </c>
      <c r="AP65">
        <v>3.4759726594863292</v>
      </c>
      <c r="AQ65">
        <v>9.1829708258529692</v>
      </c>
      <c r="AR65">
        <v>11.400445652173913</v>
      </c>
      <c r="AS65">
        <v>6.5497238647791178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463.59720990947176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4.8100000000000005</v>
      </c>
      <c r="L66">
        <v>67.793875338753395</v>
      </c>
      <c r="M66">
        <v>27.14</v>
      </c>
      <c r="N66">
        <v>35.039999999999992</v>
      </c>
      <c r="O66">
        <v>0</v>
      </c>
      <c r="P66">
        <v>26.550000000000004</v>
      </c>
      <c r="Q66">
        <v>6.07</v>
      </c>
      <c r="R66">
        <v>12.51</v>
      </c>
      <c r="S66">
        <v>7.79</v>
      </c>
      <c r="T66">
        <v>0</v>
      </c>
      <c r="U66">
        <v>59.75</v>
      </c>
      <c r="V66">
        <v>2.66</v>
      </c>
      <c r="W66">
        <v>9.4899999999999984</v>
      </c>
      <c r="X66">
        <v>40.853067968456628</v>
      </c>
      <c r="Y66">
        <v>0</v>
      </c>
      <c r="Z66">
        <v>3.8475000000000001</v>
      </c>
      <c r="AA66">
        <v>12.435687763713078</v>
      </c>
      <c r="AB66">
        <v>11.659712082074732</v>
      </c>
      <c r="AC66">
        <v>8.5738864652242484</v>
      </c>
      <c r="AD66">
        <v>0</v>
      </c>
      <c r="AE66">
        <v>9.7246549417111723</v>
      </c>
      <c r="AF66">
        <v>5.2362247308334808</v>
      </c>
      <c r="AG66">
        <v>11.814714449679693</v>
      </c>
      <c r="AH66">
        <v>45.13800995245164</v>
      </c>
      <c r="AI66">
        <v>5.6336352729663259</v>
      </c>
      <c r="AJ66">
        <v>0</v>
      </c>
      <c r="AK66">
        <v>15.273916955099393</v>
      </c>
      <c r="AL66">
        <v>0</v>
      </c>
      <c r="AM66">
        <v>0</v>
      </c>
      <c r="AN66">
        <v>0.35531098621569385</v>
      </c>
      <c r="AO66">
        <v>2.8379000000000008</v>
      </c>
      <c r="AP66">
        <v>3.4759726594863292</v>
      </c>
      <c r="AQ66">
        <v>8.8138197099075892</v>
      </c>
      <c r="AR66">
        <v>11.400445652173913</v>
      </c>
      <c r="AS66">
        <v>6.5497238647791178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463.22805879352637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4.8100000000000005</v>
      </c>
      <c r="L67">
        <v>67.793875338753395</v>
      </c>
      <c r="M67">
        <v>27.14</v>
      </c>
      <c r="N67">
        <v>35.039999999999992</v>
      </c>
      <c r="O67">
        <v>0</v>
      </c>
      <c r="P67">
        <v>26.550000000000004</v>
      </c>
      <c r="Q67">
        <v>6.07</v>
      </c>
      <c r="R67">
        <v>12.51</v>
      </c>
      <c r="S67">
        <v>7.79</v>
      </c>
      <c r="T67">
        <v>0</v>
      </c>
      <c r="U67">
        <v>59.75</v>
      </c>
      <c r="V67">
        <v>2.66</v>
      </c>
      <c r="W67">
        <v>9.4899999999999984</v>
      </c>
      <c r="X67">
        <v>40.853067968456628</v>
      </c>
      <c r="Y67">
        <v>0</v>
      </c>
      <c r="Z67">
        <v>3.8475000000000001</v>
      </c>
      <c r="AA67">
        <v>12.435687763713078</v>
      </c>
      <c r="AB67">
        <v>11.659712082074732</v>
      </c>
      <c r="AC67">
        <v>8.5738864652242484</v>
      </c>
      <c r="AD67">
        <v>0</v>
      </c>
      <c r="AE67">
        <v>9.7246549417111723</v>
      </c>
      <c r="AF67">
        <v>5.2362247308334808</v>
      </c>
      <c r="AG67">
        <v>11.814714449679693</v>
      </c>
      <c r="AH67">
        <v>45.13800995245164</v>
      </c>
      <c r="AI67">
        <v>8.2656296506175888</v>
      </c>
      <c r="AJ67">
        <v>0</v>
      </c>
      <c r="AK67">
        <v>15.273916955099393</v>
      </c>
      <c r="AL67">
        <v>0</v>
      </c>
      <c r="AM67">
        <v>0</v>
      </c>
      <c r="AN67">
        <v>0.35531098621569385</v>
      </c>
      <c r="AO67">
        <v>2.8379000000000008</v>
      </c>
      <c r="AP67">
        <v>3.4759726594863292</v>
      </c>
      <c r="AQ67">
        <v>13.774456238779456</v>
      </c>
      <c r="AR67">
        <v>11.400445652173913</v>
      </c>
      <c r="AS67">
        <v>6.5497238647791178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470.82068970004951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4.8100000000000005</v>
      </c>
      <c r="L68">
        <v>67.793875338753395</v>
      </c>
      <c r="M68">
        <v>27.14</v>
      </c>
      <c r="N68">
        <v>35.039999999999992</v>
      </c>
      <c r="O68">
        <v>0</v>
      </c>
      <c r="P68">
        <v>26.550000000000004</v>
      </c>
      <c r="Q68">
        <v>6.07</v>
      </c>
      <c r="R68">
        <v>12.51</v>
      </c>
      <c r="S68">
        <v>7.79</v>
      </c>
      <c r="T68">
        <v>0</v>
      </c>
      <c r="U68">
        <v>59.75</v>
      </c>
      <c r="V68">
        <v>2.66</v>
      </c>
      <c r="W68">
        <v>9.4899999999999984</v>
      </c>
      <c r="X68">
        <v>40.853067968456628</v>
      </c>
      <c r="Y68">
        <v>0</v>
      </c>
      <c r="Z68">
        <v>3.8475000000000001</v>
      </c>
      <c r="AA68">
        <v>12.435687763713078</v>
      </c>
      <c r="AB68">
        <v>11.659712082074732</v>
      </c>
      <c r="AC68">
        <v>8.5738864652242484</v>
      </c>
      <c r="AD68">
        <v>0</v>
      </c>
      <c r="AE68">
        <v>9.7246549417111723</v>
      </c>
      <c r="AF68">
        <v>5.2362247308334808</v>
      </c>
      <c r="AG68">
        <v>11.814714449679693</v>
      </c>
      <c r="AH68">
        <v>45.13800995245164</v>
      </c>
      <c r="AI68">
        <v>8.2656296506175888</v>
      </c>
      <c r="AJ68">
        <v>0</v>
      </c>
      <c r="AK68">
        <v>15.273916955099393</v>
      </c>
      <c r="AL68">
        <v>0</v>
      </c>
      <c r="AM68">
        <v>0</v>
      </c>
      <c r="AN68">
        <v>0.35531098621569385</v>
      </c>
      <c r="AO68">
        <v>2.8379000000000008</v>
      </c>
      <c r="AP68">
        <v>3.4759726594863292</v>
      </c>
      <c r="AQ68">
        <v>13.774456238779456</v>
      </c>
      <c r="AR68">
        <v>11.400445652173913</v>
      </c>
      <c r="AS68">
        <v>6.5497238647791178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470.82068970004951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5.2100000000000009</v>
      </c>
      <c r="L69">
        <v>67.793875338753395</v>
      </c>
      <c r="M69">
        <v>27.14</v>
      </c>
      <c r="N69">
        <v>35.039999999999992</v>
      </c>
      <c r="O69">
        <v>0</v>
      </c>
      <c r="P69">
        <v>26.550000000000004</v>
      </c>
      <c r="Q69">
        <v>6.07</v>
      </c>
      <c r="R69">
        <v>12.51</v>
      </c>
      <c r="S69">
        <v>7.79</v>
      </c>
      <c r="T69">
        <v>0</v>
      </c>
      <c r="U69">
        <v>59.75</v>
      </c>
      <c r="V69">
        <v>2.66</v>
      </c>
      <c r="W69">
        <v>9.4899999999999984</v>
      </c>
      <c r="X69">
        <v>40.853067968456628</v>
      </c>
      <c r="Y69">
        <v>0</v>
      </c>
      <c r="Z69">
        <v>3.8475000000000001</v>
      </c>
      <c r="AA69">
        <v>12.435687763713078</v>
      </c>
      <c r="AB69">
        <v>11.659712082074732</v>
      </c>
      <c r="AC69">
        <v>8.5738864652242484</v>
      </c>
      <c r="AD69">
        <v>0</v>
      </c>
      <c r="AE69">
        <v>9.7246549417111723</v>
      </c>
      <c r="AF69">
        <v>5.2362247308334808</v>
      </c>
      <c r="AG69">
        <v>11.814714449679693</v>
      </c>
      <c r="AH69">
        <v>45.13800995245164</v>
      </c>
      <c r="AI69">
        <v>8.2656296506175888</v>
      </c>
      <c r="AJ69">
        <v>0</v>
      </c>
      <c r="AK69">
        <v>15.273916955099393</v>
      </c>
      <c r="AL69">
        <v>0</v>
      </c>
      <c r="AM69">
        <v>3.109244609272622</v>
      </c>
      <c r="AN69">
        <v>0.35531098621569385</v>
      </c>
      <c r="AO69">
        <v>2.9667560000000011</v>
      </c>
      <c r="AP69">
        <v>3.4759726594863292</v>
      </c>
      <c r="AQ69">
        <v>13.774456238779456</v>
      </c>
      <c r="AR69">
        <v>11.400445652173913</v>
      </c>
      <c r="AS69">
        <v>6.5497238647791178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474.45879030932218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4.8099999999999996</v>
      </c>
      <c r="L70">
        <v>67.793875338753395</v>
      </c>
      <c r="M70">
        <v>27.14</v>
      </c>
      <c r="N70">
        <v>35.039999999999992</v>
      </c>
      <c r="O70">
        <v>0</v>
      </c>
      <c r="P70">
        <v>26.550000000000004</v>
      </c>
      <c r="Q70">
        <v>6.07</v>
      </c>
      <c r="R70">
        <v>12.51</v>
      </c>
      <c r="S70">
        <v>7.79</v>
      </c>
      <c r="T70">
        <v>0</v>
      </c>
      <c r="U70">
        <v>59.75</v>
      </c>
      <c r="V70">
        <v>2.66</v>
      </c>
      <c r="W70">
        <v>9.4899999999999984</v>
      </c>
      <c r="X70">
        <v>40.853067968456628</v>
      </c>
      <c r="Y70">
        <v>0</v>
      </c>
      <c r="Z70">
        <v>3.8475000000000001</v>
      </c>
      <c r="AA70">
        <v>12.435687763713078</v>
      </c>
      <c r="AB70">
        <v>11.659712082074732</v>
      </c>
      <c r="AC70">
        <v>8.5738864652242484</v>
      </c>
      <c r="AD70">
        <v>0</v>
      </c>
      <c r="AE70">
        <v>9.7246549417111723</v>
      </c>
      <c r="AF70">
        <v>5.2362247308334808</v>
      </c>
      <c r="AG70">
        <v>11.814714449679693</v>
      </c>
      <c r="AH70">
        <v>45.13800995245164</v>
      </c>
      <c r="AI70">
        <v>8.2656296506175888</v>
      </c>
      <c r="AJ70">
        <v>0</v>
      </c>
      <c r="AK70">
        <v>15.273916955099393</v>
      </c>
      <c r="AL70">
        <v>0</v>
      </c>
      <c r="AM70">
        <v>3.109244609272622</v>
      </c>
      <c r="AN70">
        <v>0.35531098621569385</v>
      </c>
      <c r="AO70">
        <v>2.9667560000000011</v>
      </c>
      <c r="AP70">
        <v>3.4759726594863292</v>
      </c>
      <c r="AQ70">
        <v>13.774456238779456</v>
      </c>
      <c r="AR70">
        <v>11.400445652173913</v>
      </c>
      <c r="AS70">
        <v>6.5497238647791178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474.05879030932209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4.8099999999999996</v>
      </c>
      <c r="L71">
        <v>67.793875338753395</v>
      </c>
      <c r="M71">
        <v>27.14</v>
      </c>
      <c r="N71">
        <v>35.039999999999992</v>
      </c>
      <c r="O71">
        <v>0</v>
      </c>
      <c r="P71">
        <v>26.550000000000004</v>
      </c>
      <c r="Q71">
        <v>6.07</v>
      </c>
      <c r="R71">
        <v>12.51</v>
      </c>
      <c r="S71">
        <v>7.79</v>
      </c>
      <c r="T71">
        <v>0</v>
      </c>
      <c r="U71">
        <v>59.75</v>
      </c>
      <c r="V71">
        <v>2.66</v>
      </c>
      <c r="W71">
        <v>9.4899999999999984</v>
      </c>
      <c r="X71">
        <v>40.853067968456628</v>
      </c>
      <c r="Y71">
        <v>0</v>
      </c>
      <c r="Z71">
        <v>0</v>
      </c>
      <c r="AA71">
        <v>12.435687763713078</v>
      </c>
      <c r="AB71">
        <v>11.659712082074732</v>
      </c>
      <c r="AC71">
        <v>8.5738864652242484</v>
      </c>
      <c r="AD71">
        <v>0</v>
      </c>
      <c r="AE71">
        <v>9.7246549417111723</v>
      </c>
      <c r="AF71">
        <v>5.2362247308334808</v>
      </c>
      <c r="AG71">
        <v>11.814714449679693</v>
      </c>
      <c r="AH71">
        <v>45.13800995245164</v>
      </c>
      <c r="AI71">
        <v>5.6336352729663259</v>
      </c>
      <c r="AJ71">
        <v>0</v>
      </c>
      <c r="AK71">
        <v>15.273916955099393</v>
      </c>
      <c r="AL71">
        <v>0</v>
      </c>
      <c r="AM71">
        <v>3.109244609272622</v>
      </c>
      <c r="AN71">
        <v>0.35531098621569385</v>
      </c>
      <c r="AO71">
        <v>2.9667560000000011</v>
      </c>
      <c r="AP71">
        <v>3.4759726594863292</v>
      </c>
      <c r="AQ71">
        <v>13.774456238779456</v>
      </c>
      <c r="AR71">
        <v>11.400445652173913</v>
      </c>
      <c r="AS71">
        <v>6.5497238647791178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467.57929593167086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4.8099999999999996</v>
      </c>
      <c r="L72">
        <v>67.793875338753395</v>
      </c>
      <c r="M72">
        <v>27.14</v>
      </c>
      <c r="N72">
        <v>35.039999999999992</v>
      </c>
      <c r="O72">
        <v>0</v>
      </c>
      <c r="P72">
        <v>26.550000000000004</v>
      </c>
      <c r="Q72">
        <v>6.07</v>
      </c>
      <c r="R72">
        <v>12.51</v>
      </c>
      <c r="S72">
        <v>7.79</v>
      </c>
      <c r="T72">
        <v>0</v>
      </c>
      <c r="U72">
        <v>59.75</v>
      </c>
      <c r="V72">
        <v>2.66</v>
      </c>
      <c r="W72">
        <v>9.4899999999999984</v>
      </c>
      <c r="X72">
        <v>40.853067968456628</v>
      </c>
      <c r="Y72">
        <v>0</v>
      </c>
      <c r="Z72">
        <v>0</v>
      </c>
      <c r="AA72">
        <v>12.435687763713078</v>
      </c>
      <c r="AB72">
        <v>11.659712082074732</v>
      </c>
      <c r="AC72">
        <v>8.5738864652242484</v>
      </c>
      <c r="AD72">
        <v>0</v>
      </c>
      <c r="AE72">
        <v>9.7246549417111723</v>
      </c>
      <c r="AF72">
        <v>5.2362247308334808</v>
      </c>
      <c r="AG72">
        <v>11.814714449679693</v>
      </c>
      <c r="AH72">
        <v>45.13800995245164</v>
      </c>
      <c r="AI72">
        <v>5.6336352729663259</v>
      </c>
      <c r="AJ72">
        <v>0</v>
      </c>
      <c r="AK72">
        <v>15.273916955099393</v>
      </c>
      <c r="AL72">
        <v>0</v>
      </c>
      <c r="AM72">
        <v>3.109244609272622</v>
      </c>
      <c r="AN72">
        <v>0.35531098621569385</v>
      </c>
      <c r="AO72">
        <v>3.0373200000000007</v>
      </c>
      <c r="AP72">
        <v>3.4759726594863292</v>
      </c>
      <c r="AQ72">
        <v>13.774456238779456</v>
      </c>
      <c r="AR72">
        <v>11.400445652173913</v>
      </c>
      <c r="AS72">
        <v>6.5497238647791178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467.6498599316709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4.8099999999999987</v>
      </c>
      <c r="L73">
        <v>67.329898694625101</v>
      </c>
      <c r="M73">
        <v>27.14</v>
      </c>
      <c r="N73">
        <v>35.039999999999992</v>
      </c>
      <c r="O73">
        <v>0</v>
      </c>
      <c r="P73">
        <v>26.550000000000004</v>
      </c>
      <c r="Q73">
        <v>6.07</v>
      </c>
      <c r="R73">
        <v>12.506646112600537</v>
      </c>
      <c r="S73">
        <v>7.79</v>
      </c>
      <c r="T73">
        <v>0</v>
      </c>
      <c r="U73">
        <v>59.75</v>
      </c>
      <c r="V73">
        <v>2.66</v>
      </c>
      <c r="W73">
        <v>9.4899999999999984</v>
      </c>
      <c r="X73">
        <v>40.853067968456628</v>
      </c>
      <c r="Y73">
        <v>0</v>
      </c>
      <c r="Z73">
        <v>0</v>
      </c>
      <c r="AA73">
        <v>12.435687763713078</v>
      </c>
      <c r="AB73">
        <v>11.659712082074732</v>
      </c>
      <c r="AC73">
        <v>8.5738864652242484</v>
      </c>
      <c r="AD73">
        <v>0</v>
      </c>
      <c r="AE73">
        <v>9.7246549417111723</v>
      </c>
      <c r="AF73">
        <v>5.2362247308334808</v>
      </c>
      <c r="AG73">
        <v>11.814714449679693</v>
      </c>
      <c r="AH73">
        <v>45.13800995245164</v>
      </c>
      <c r="AI73">
        <v>5.6336352729663259</v>
      </c>
      <c r="AJ73">
        <v>0</v>
      </c>
      <c r="AK73">
        <v>15.273916955099393</v>
      </c>
      <c r="AL73">
        <v>0</v>
      </c>
      <c r="AM73">
        <v>3.109244609272622</v>
      </c>
      <c r="AN73">
        <v>0.35531098621569385</v>
      </c>
      <c r="AO73">
        <v>2.733588000000001</v>
      </c>
      <c r="AP73">
        <v>3.4759726594863292</v>
      </c>
      <c r="AQ73">
        <v>18.365941651705938</v>
      </c>
      <c r="AR73">
        <v>11.400445652173913</v>
      </c>
      <c r="AS73">
        <v>6.5497238647791178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471.47028281306962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4.8099999999999996</v>
      </c>
      <c r="L74">
        <v>67.329898694625101</v>
      </c>
      <c r="M74">
        <v>27.14</v>
      </c>
      <c r="N74">
        <v>35.039999999999992</v>
      </c>
      <c r="O74">
        <v>0</v>
      </c>
      <c r="P74">
        <v>26.550000000000004</v>
      </c>
      <c r="Q74">
        <v>6.07</v>
      </c>
      <c r="R74">
        <v>12.506646112600537</v>
      </c>
      <c r="S74">
        <v>7.79</v>
      </c>
      <c r="T74">
        <v>0</v>
      </c>
      <c r="U74">
        <v>59.75</v>
      </c>
      <c r="V74">
        <v>2.66</v>
      </c>
      <c r="W74">
        <v>9.4899999999999984</v>
      </c>
      <c r="X74">
        <v>40.853067968456628</v>
      </c>
      <c r="Y74">
        <v>0</v>
      </c>
      <c r="Z74">
        <v>0</v>
      </c>
      <c r="AA74">
        <v>12.435687763713078</v>
      </c>
      <c r="AB74">
        <v>11.659712082074732</v>
      </c>
      <c r="AC74">
        <v>8.5738864652242484</v>
      </c>
      <c r="AD74">
        <v>0</v>
      </c>
      <c r="AE74">
        <v>9.7246549417111723</v>
      </c>
      <c r="AF74">
        <v>7.854337096250223</v>
      </c>
      <c r="AG74">
        <v>11.814714449679693</v>
      </c>
      <c r="AH74">
        <v>45.13800995245164</v>
      </c>
      <c r="AI74">
        <v>5.6336352729663259</v>
      </c>
      <c r="AJ74">
        <v>0</v>
      </c>
      <c r="AK74">
        <v>15.273916955099393</v>
      </c>
      <c r="AL74">
        <v>0</v>
      </c>
      <c r="AM74">
        <v>3.109244609272622</v>
      </c>
      <c r="AN74">
        <v>0.35531098621569385</v>
      </c>
      <c r="AO74">
        <v>2.733588000000001</v>
      </c>
      <c r="AP74">
        <v>3.4759726594863292</v>
      </c>
      <c r="AQ74">
        <v>18.365941651705938</v>
      </c>
      <c r="AR74">
        <v>11.400445652173913</v>
      </c>
      <c r="AS74">
        <v>6.5497238647791178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474.08839517848628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4.1800736083962882</v>
      </c>
      <c r="L75">
        <v>123.40348243992607</v>
      </c>
      <c r="M75">
        <v>27.14</v>
      </c>
      <c r="N75">
        <v>35.039999999999992</v>
      </c>
      <c r="O75">
        <v>0</v>
      </c>
      <c r="P75">
        <v>26.550000000000004</v>
      </c>
      <c r="Q75">
        <v>6.07</v>
      </c>
      <c r="R75">
        <v>12.506932319764591</v>
      </c>
      <c r="S75">
        <v>7.79</v>
      </c>
      <c r="T75">
        <v>0</v>
      </c>
      <c r="U75">
        <v>59.75</v>
      </c>
      <c r="V75">
        <v>2.66</v>
      </c>
      <c r="W75">
        <v>9.49</v>
      </c>
      <c r="X75">
        <v>40.853067968456628</v>
      </c>
      <c r="Y75">
        <v>0</v>
      </c>
      <c r="Z75">
        <v>0</v>
      </c>
      <c r="AA75">
        <v>12.435687763713078</v>
      </c>
      <c r="AB75">
        <v>11.659712082074732</v>
      </c>
      <c r="AC75">
        <v>8.5738864652242484</v>
      </c>
      <c r="AD75">
        <v>0</v>
      </c>
      <c r="AE75">
        <v>9.8414509118432481</v>
      </c>
      <c r="AF75">
        <v>7.854337096250223</v>
      </c>
      <c r="AG75">
        <v>11.814714449679693</v>
      </c>
      <c r="AH75">
        <v>45.13800995245164</v>
      </c>
      <c r="AI75">
        <v>5.6336352729663259</v>
      </c>
      <c r="AJ75">
        <v>0</v>
      </c>
      <c r="AK75">
        <v>15.273916955099393</v>
      </c>
      <c r="AL75">
        <v>0</v>
      </c>
      <c r="AM75">
        <v>3.109244609272622</v>
      </c>
      <c r="AN75">
        <v>0.35531098621569385</v>
      </c>
      <c r="AO75">
        <v>2.7765400000000011</v>
      </c>
      <c r="AP75">
        <v>3.4759726594863292</v>
      </c>
      <c r="AQ75">
        <v>18.365941651705938</v>
      </c>
      <c r="AR75">
        <v>11.400445652173913</v>
      </c>
      <c r="AS75">
        <v>6.5497238647791178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529.69208670947978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4.7501472594246028</v>
      </c>
      <c r="L76">
        <v>223.37</v>
      </c>
      <c r="M76">
        <v>27.14</v>
      </c>
      <c r="N76">
        <v>35.039999999999992</v>
      </c>
      <c r="O76">
        <v>0</v>
      </c>
      <c r="P76">
        <v>26.550000000000004</v>
      </c>
      <c r="Q76">
        <v>6.07</v>
      </c>
      <c r="R76">
        <v>12.32</v>
      </c>
      <c r="S76">
        <v>7.79</v>
      </c>
      <c r="T76">
        <v>0</v>
      </c>
      <c r="U76">
        <v>59.75</v>
      </c>
      <c r="V76">
        <v>2.66</v>
      </c>
      <c r="W76">
        <v>9.49</v>
      </c>
      <c r="X76">
        <v>40.853067968456628</v>
      </c>
      <c r="Y76">
        <v>0</v>
      </c>
      <c r="Z76">
        <v>0</v>
      </c>
      <c r="AA76">
        <v>12.435687763713078</v>
      </c>
      <c r="AB76">
        <v>11.659712082074732</v>
      </c>
      <c r="AC76">
        <v>8.5738864652242484</v>
      </c>
      <c r="AD76">
        <v>0</v>
      </c>
      <c r="AE76">
        <v>9.8414509118432481</v>
      </c>
      <c r="AF76">
        <v>7.854337096250223</v>
      </c>
      <c r="AG76">
        <v>11.814714449679693</v>
      </c>
      <c r="AH76">
        <v>45.13800995245164</v>
      </c>
      <c r="AI76">
        <v>14.271690738373007</v>
      </c>
      <c r="AJ76">
        <v>0</v>
      </c>
      <c r="AK76">
        <v>15.273916955099393</v>
      </c>
      <c r="AL76">
        <v>0</v>
      </c>
      <c r="AM76">
        <v>3.109244609272622</v>
      </c>
      <c r="AN76">
        <v>0.35531098621569385</v>
      </c>
      <c r="AO76">
        <v>2.8440360000000005</v>
      </c>
      <c r="AP76">
        <v>3.4759726594863292</v>
      </c>
      <c r="AQ76">
        <v>18.365941651705938</v>
      </c>
      <c r="AR76">
        <v>11.400445652173913</v>
      </c>
      <c r="AS76">
        <v>6.5497238647791178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638.74729706622406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8.9700000000000006</v>
      </c>
      <c r="L77">
        <v>316.90000000000003</v>
      </c>
      <c r="M77">
        <v>27.14</v>
      </c>
      <c r="N77">
        <v>35.039999999999992</v>
      </c>
      <c r="O77">
        <v>0</v>
      </c>
      <c r="P77">
        <v>26.550000000000004</v>
      </c>
      <c r="Q77">
        <v>6.07</v>
      </c>
      <c r="R77">
        <v>12.32</v>
      </c>
      <c r="S77">
        <v>7.79</v>
      </c>
      <c r="T77">
        <v>0</v>
      </c>
      <c r="U77">
        <v>59.75</v>
      </c>
      <c r="V77">
        <v>2.66</v>
      </c>
      <c r="W77">
        <v>9.49</v>
      </c>
      <c r="X77">
        <v>40.853067968456628</v>
      </c>
      <c r="Y77">
        <v>0</v>
      </c>
      <c r="Z77">
        <v>0</v>
      </c>
      <c r="AA77">
        <v>12.435687763713078</v>
      </c>
      <c r="AB77">
        <v>11.659712082074732</v>
      </c>
      <c r="AC77">
        <v>8.5738864652242484</v>
      </c>
      <c r="AD77">
        <v>0</v>
      </c>
      <c r="AE77">
        <v>9.8414509118432481</v>
      </c>
      <c r="AF77">
        <v>10.472449461666962</v>
      </c>
      <c r="AG77">
        <v>11.814714449679693</v>
      </c>
      <c r="AH77">
        <v>45.13800995245164</v>
      </c>
      <c r="AI77">
        <v>14.271690738373007</v>
      </c>
      <c r="AJ77">
        <v>0</v>
      </c>
      <c r="AK77">
        <v>15.273916955099393</v>
      </c>
      <c r="AL77">
        <v>0</v>
      </c>
      <c r="AM77">
        <v>3.109244609272622</v>
      </c>
      <c r="AN77">
        <v>0.35531098621569385</v>
      </c>
      <c r="AO77">
        <v>3.0373200000000007</v>
      </c>
      <c r="AP77">
        <v>3.4759726594863292</v>
      </c>
      <c r="AQ77">
        <v>18.365941651705938</v>
      </c>
      <c r="AR77">
        <v>11.400445652173913</v>
      </c>
      <c r="AS77">
        <v>7.1446454780831479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739.90346778552032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8.9700000000000006</v>
      </c>
      <c r="L78">
        <v>318.05978027252735</v>
      </c>
      <c r="M78">
        <v>27.14</v>
      </c>
      <c r="N78">
        <v>35.039999999999992</v>
      </c>
      <c r="O78">
        <v>0</v>
      </c>
      <c r="P78">
        <v>26.550000000000004</v>
      </c>
      <c r="Q78">
        <v>6.07</v>
      </c>
      <c r="R78">
        <v>12.32693130910901</v>
      </c>
      <c r="S78">
        <v>7.79</v>
      </c>
      <c r="T78">
        <v>0</v>
      </c>
      <c r="U78">
        <v>59.75</v>
      </c>
      <c r="V78">
        <v>2.66</v>
      </c>
      <c r="W78">
        <v>9.49</v>
      </c>
      <c r="X78">
        <v>40.853067968456628</v>
      </c>
      <c r="Y78">
        <v>0</v>
      </c>
      <c r="Z78">
        <v>0</v>
      </c>
      <c r="AA78">
        <v>12.435687763713078</v>
      </c>
      <c r="AB78">
        <v>12.035301208631102</v>
      </c>
      <c r="AC78">
        <v>9.0185612900008714</v>
      </c>
      <c r="AD78">
        <v>0</v>
      </c>
      <c r="AE78">
        <v>9.8414509118432481</v>
      </c>
      <c r="AF78">
        <v>11.520821689799392</v>
      </c>
      <c r="AG78">
        <v>11.814714449679693</v>
      </c>
      <c r="AH78">
        <v>45.559335496500651</v>
      </c>
      <c r="AI78">
        <v>14.271690738373007</v>
      </c>
      <c r="AJ78">
        <v>0</v>
      </c>
      <c r="AK78">
        <v>15.273916955099393</v>
      </c>
      <c r="AL78">
        <v>0</v>
      </c>
      <c r="AM78">
        <v>4.6610758505253846</v>
      </c>
      <c r="AN78">
        <v>0.35531098621569385</v>
      </c>
      <c r="AO78">
        <v>3.0373200000000007</v>
      </c>
      <c r="AP78">
        <v>3.7398152444076218</v>
      </c>
      <c r="AQ78">
        <v>18.365941651705938</v>
      </c>
      <c r="AR78">
        <v>11.400445652173913</v>
      </c>
      <c r="AS78">
        <v>7.1446454780831479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745.17581491684541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8.9700000000000006</v>
      </c>
      <c r="L79">
        <v>318.05978027252735</v>
      </c>
      <c r="M79">
        <v>27.14</v>
      </c>
      <c r="N79">
        <v>35.039999999999992</v>
      </c>
      <c r="O79">
        <v>0</v>
      </c>
      <c r="P79">
        <v>26.550000000000004</v>
      </c>
      <c r="Q79">
        <v>6.07</v>
      </c>
      <c r="R79">
        <v>12.32693130910901</v>
      </c>
      <c r="S79">
        <v>7.79</v>
      </c>
      <c r="T79">
        <v>0</v>
      </c>
      <c r="U79">
        <v>59.75</v>
      </c>
      <c r="V79">
        <v>2.66</v>
      </c>
      <c r="W79">
        <v>9.49</v>
      </c>
      <c r="X79">
        <v>40.853067968456628</v>
      </c>
      <c r="Y79">
        <v>0</v>
      </c>
      <c r="Z79">
        <v>0</v>
      </c>
      <c r="AA79">
        <v>12.435687763713078</v>
      </c>
      <c r="AB79">
        <v>12.035301208631102</v>
      </c>
      <c r="AC79">
        <v>9.0185612900008714</v>
      </c>
      <c r="AD79">
        <v>0</v>
      </c>
      <c r="AE79">
        <v>9.8414509118432481</v>
      </c>
      <c r="AF79">
        <v>11.520821689799392</v>
      </c>
      <c r="AG79">
        <v>11.814714449679693</v>
      </c>
      <c r="AH79">
        <v>45.559335496500651</v>
      </c>
      <c r="AI79">
        <v>14.271690738373007</v>
      </c>
      <c r="AJ79">
        <v>0</v>
      </c>
      <c r="AK79">
        <v>15.273916955099393</v>
      </c>
      <c r="AL79">
        <v>0</v>
      </c>
      <c r="AM79">
        <v>4.6610758505253846</v>
      </c>
      <c r="AN79">
        <v>0.31790982977193666</v>
      </c>
      <c r="AO79">
        <v>2.733588000000001</v>
      </c>
      <c r="AP79">
        <v>3.7398152444076218</v>
      </c>
      <c r="AQ79">
        <v>18.365941651705938</v>
      </c>
      <c r="AR79">
        <v>11.400445652173913</v>
      </c>
      <c r="AS79">
        <v>7.1446454780831479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744.83468176040162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8.9700000000000006</v>
      </c>
      <c r="L80">
        <v>318.05978027252735</v>
      </c>
      <c r="M80">
        <v>27.14</v>
      </c>
      <c r="N80">
        <v>35.039999999999992</v>
      </c>
      <c r="O80">
        <v>0</v>
      </c>
      <c r="P80">
        <v>26.550000000000004</v>
      </c>
      <c r="Q80">
        <v>6.07</v>
      </c>
      <c r="R80">
        <v>12.32693130910901</v>
      </c>
      <c r="S80">
        <v>7.79</v>
      </c>
      <c r="T80">
        <v>0</v>
      </c>
      <c r="U80">
        <v>59.75</v>
      </c>
      <c r="V80">
        <v>2.66</v>
      </c>
      <c r="W80">
        <v>9.49</v>
      </c>
      <c r="X80">
        <v>40.853067968456628</v>
      </c>
      <c r="Y80">
        <v>0</v>
      </c>
      <c r="Z80">
        <v>0</v>
      </c>
      <c r="AA80">
        <v>12.435687763713078</v>
      </c>
      <c r="AB80">
        <v>12.035301208631102</v>
      </c>
      <c r="AC80">
        <v>9.0185612900008714</v>
      </c>
      <c r="AD80">
        <v>0</v>
      </c>
      <c r="AE80">
        <v>9.8414509118432481</v>
      </c>
      <c r="AF80">
        <v>11.520821689799392</v>
      </c>
      <c r="AG80">
        <v>11.814714449679693</v>
      </c>
      <c r="AH80">
        <v>45.559335496500651</v>
      </c>
      <c r="AI80">
        <v>14.271690738373007</v>
      </c>
      <c r="AJ80">
        <v>0</v>
      </c>
      <c r="AK80">
        <v>15.273916955099393</v>
      </c>
      <c r="AL80">
        <v>0</v>
      </c>
      <c r="AM80">
        <v>4.6610758505253846</v>
      </c>
      <c r="AN80">
        <v>0.31790982977193666</v>
      </c>
      <c r="AO80">
        <v>2.733588000000001</v>
      </c>
      <c r="AP80">
        <v>3.7398152444076218</v>
      </c>
      <c r="AQ80">
        <v>18.365941651705938</v>
      </c>
      <c r="AR80">
        <v>11.400445652173913</v>
      </c>
      <c r="AS80">
        <v>7.1446454780831479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744.83468176040162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8.9700000000000006</v>
      </c>
      <c r="L81">
        <v>318.05978027252735</v>
      </c>
      <c r="M81">
        <v>27.14</v>
      </c>
      <c r="N81">
        <v>35.039999999999992</v>
      </c>
      <c r="O81">
        <v>0</v>
      </c>
      <c r="P81">
        <v>26.550000000000004</v>
      </c>
      <c r="Q81">
        <v>6.07</v>
      </c>
      <c r="R81">
        <v>12.32693130910901</v>
      </c>
      <c r="S81">
        <v>7.79</v>
      </c>
      <c r="T81">
        <v>0</v>
      </c>
      <c r="U81">
        <v>59.75</v>
      </c>
      <c r="V81">
        <v>2.66</v>
      </c>
      <c r="W81">
        <v>9.49</v>
      </c>
      <c r="X81">
        <v>40.853067968456628</v>
      </c>
      <c r="Y81">
        <v>0</v>
      </c>
      <c r="Z81">
        <v>0</v>
      </c>
      <c r="AA81">
        <v>12.435687763713078</v>
      </c>
      <c r="AB81">
        <v>12.035301208631102</v>
      </c>
      <c r="AC81">
        <v>9.0185612900008714</v>
      </c>
      <c r="AD81">
        <v>0</v>
      </c>
      <c r="AE81">
        <v>9.8414509118432481</v>
      </c>
      <c r="AF81">
        <v>11.520821689799392</v>
      </c>
      <c r="AG81">
        <v>11.814714449679693</v>
      </c>
      <c r="AH81">
        <v>45.559335496500651</v>
      </c>
      <c r="AI81">
        <v>14.271690738373007</v>
      </c>
      <c r="AJ81">
        <v>0</v>
      </c>
      <c r="AK81">
        <v>15.273916955099393</v>
      </c>
      <c r="AL81">
        <v>0</v>
      </c>
      <c r="AM81">
        <v>3.109244609272622</v>
      </c>
      <c r="AN81">
        <v>0.31790982977193666</v>
      </c>
      <c r="AO81">
        <v>2.7765400000000011</v>
      </c>
      <c r="AP81">
        <v>3.7398152444076218</v>
      </c>
      <c r="AQ81">
        <v>18.365941651705938</v>
      </c>
      <c r="AR81">
        <v>11.400445652173913</v>
      </c>
      <c r="AS81">
        <v>7.1446454780831479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743.32580251914874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8.9700000000000006</v>
      </c>
      <c r="L82">
        <v>318.05978027252735</v>
      </c>
      <c r="M82">
        <v>27.14</v>
      </c>
      <c r="N82">
        <v>35.039999999999992</v>
      </c>
      <c r="O82">
        <v>0</v>
      </c>
      <c r="P82">
        <v>26.550000000000004</v>
      </c>
      <c r="Q82">
        <v>6.07</v>
      </c>
      <c r="R82">
        <v>12.32693130910901</v>
      </c>
      <c r="S82">
        <v>7.79</v>
      </c>
      <c r="T82">
        <v>0</v>
      </c>
      <c r="U82">
        <v>59.75</v>
      </c>
      <c r="V82">
        <v>2.66</v>
      </c>
      <c r="W82">
        <v>9.49</v>
      </c>
      <c r="X82">
        <v>40.853067968456628</v>
      </c>
      <c r="Y82">
        <v>0</v>
      </c>
      <c r="Z82">
        <v>0</v>
      </c>
      <c r="AA82">
        <v>12.435687763713078</v>
      </c>
      <c r="AB82">
        <v>12.035301208631102</v>
      </c>
      <c r="AC82">
        <v>9.0185612900008714</v>
      </c>
      <c r="AD82">
        <v>0</v>
      </c>
      <c r="AE82">
        <v>9.8414509118432481</v>
      </c>
      <c r="AF82">
        <v>11.520821689799392</v>
      </c>
      <c r="AG82">
        <v>11.814714449679693</v>
      </c>
      <c r="AH82">
        <v>45.559335496500651</v>
      </c>
      <c r="AI82">
        <v>1.878804856697206</v>
      </c>
      <c r="AJ82">
        <v>0</v>
      </c>
      <c r="AK82">
        <v>15.273916955099393</v>
      </c>
      <c r="AL82">
        <v>0</v>
      </c>
      <c r="AM82">
        <v>3.109244609272622</v>
      </c>
      <c r="AN82">
        <v>0.31790982977193666</v>
      </c>
      <c r="AO82">
        <v>2.8440360000000005</v>
      </c>
      <c r="AP82">
        <v>3.7398152444076218</v>
      </c>
      <c r="AQ82">
        <v>18.365941651705938</v>
      </c>
      <c r="AR82">
        <v>11.400445652173913</v>
      </c>
      <c r="AS82">
        <v>7.1446454780831479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731.000412637473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8.9700000000000006</v>
      </c>
      <c r="L83">
        <v>318.05978027252735</v>
      </c>
      <c r="M83">
        <v>27.14</v>
      </c>
      <c r="N83">
        <v>35.039999999999992</v>
      </c>
      <c r="O83">
        <v>0</v>
      </c>
      <c r="P83">
        <v>26.550000000000004</v>
      </c>
      <c r="Q83">
        <v>6.07</v>
      </c>
      <c r="R83">
        <v>12.32693130910901</v>
      </c>
      <c r="S83">
        <v>7.79</v>
      </c>
      <c r="T83">
        <v>0</v>
      </c>
      <c r="U83">
        <v>59.75</v>
      </c>
      <c r="V83">
        <v>2.66</v>
      </c>
      <c r="W83">
        <v>9.49</v>
      </c>
      <c r="X83">
        <v>40.853067968456628</v>
      </c>
      <c r="Y83">
        <v>0</v>
      </c>
      <c r="Z83">
        <v>0</v>
      </c>
      <c r="AA83">
        <v>12.435687763713078</v>
      </c>
      <c r="AB83">
        <v>12.035301208631102</v>
      </c>
      <c r="AC83">
        <v>9.0185612900008714</v>
      </c>
      <c r="AD83">
        <v>0</v>
      </c>
      <c r="AE83">
        <v>9.8414509118432481</v>
      </c>
      <c r="AF83">
        <v>11.520821689799392</v>
      </c>
      <c r="AG83">
        <v>11.814714449679693</v>
      </c>
      <c r="AH83">
        <v>45.559335496500651</v>
      </c>
      <c r="AI83">
        <v>9.3912449863607375</v>
      </c>
      <c r="AJ83">
        <v>0</v>
      </c>
      <c r="AK83">
        <v>15.273916955099393</v>
      </c>
      <c r="AL83">
        <v>0</v>
      </c>
      <c r="AM83">
        <v>3.109244609272622</v>
      </c>
      <c r="AN83">
        <v>0.31790982977193666</v>
      </c>
      <c r="AO83">
        <v>2.9667560000000011</v>
      </c>
      <c r="AP83">
        <v>3.7398152444076218</v>
      </c>
      <c r="AQ83">
        <v>18.365941651705938</v>
      </c>
      <c r="AR83">
        <v>11.400445652173913</v>
      </c>
      <c r="AS83">
        <v>7.9406673550392455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739.4315946440928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8.9700000000000006</v>
      </c>
      <c r="L84">
        <v>318.05978027252735</v>
      </c>
      <c r="M84">
        <v>27.14</v>
      </c>
      <c r="N84">
        <v>35.039999999999992</v>
      </c>
      <c r="O84">
        <v>0</v>
      </c>
      <c r="P84">
        <v>26.550000000000004</v>
      </c>
      <c r="Q84">
        <v>6.07</v>
      </c>
      <c r="R84">
        <v>12.32693130910901</v>
      </c>
      <c r="S84">
        <v>7.79</v>
      </c>
      <c r="T84">
        <v>0</v>
      </c>
      <c r="U84">
        <v>59.75</v>
      </c>
      <c r="V84">
        <v>2.66</v>
      </c>
      <c r="W84">
        <v>9.49</v>
      </c>
      <c r="X84">
        <v>40.853067968456628</v>
      </c>
      <c r="Y84">
        <v>0</v>
      </c>
      <c r="Z84">
        <v>0</v>
      </c>
      <c r="AA84">
        <v>12.435687763713078</v>
      </c>
      <c r="AB84">
        <v>12.035301208631102</v>
      </c>
      <c r="AC84">
        <v>9.0185612900008714</v>
      </c>
      <c r="AD84">
        <v>0</v>
      </c>
      <c r="AE84">
        <v>9.8414509118432481</v>
      </c>
      <c r="AF84">
        <v>11.520821689799392</v>
      </c>
      <c r="AG84">
        <v>11.814714449679693</v>
      </c>
      <c r="AH84">
        <v>45.559335496500651</v>
      </c>
      <c r="AI84">
        <v>9.3912449863607375</v>
      </c>
      <c r="AJ84">
        <v>0</v>
      </c>
      <c r="AK84">
        <v>15.273916955099393</v>
      </c>
      <c r="AL84">
        <v>0</v>
      </c>
      <c r="AM84">
        <v>3.109244609272622</v>
      </c>
      <c r="AN84">
        <v>0.31790982977193666</v>
      </c>
      <c r="AO84">
        <v>3.0373200000000007</v>
      </c>
      <c r="AP84">
        <v>3.7398152444076218</v>
      </c>
      <c r="AQ84">
        <v>18.365941651705938</v>
      </c>
      <c r="AR84">
        <v>11.400445652173913</v>
      </c>
      <c r="AS84">
        <v>7.9406673550392455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739.50215864409279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8.9700000000000006</v>
      </c>
      <c r="L85">
        <v>318.05978027252735</v>
      </c>
      <c r="M85">
        <v>27.14</v>
      </c>
      <c r="N85">
        <v>35.039999999999992</v>
      </c>
      <c r="O85">
        <v>0</v>
      </c>
      <c r="P85">
        <v>26.550000000000004</v>
      </c>
      <c r="Q85">
        <v>6.07</v>
      </c>
      <c r="R85">
        <v>12.32693130910901</v>
      </c>
      <c r="S85">
        <v>7.79</v>
      </c>
      <c r="T85">
        <v>0</v>
      </c>
      <c r="U85">
        <v>59.75</v>
      </c>
      <c r="V85">
        <v>2.66</v>
      </c>
      <c r="W85">
        <v>9.49</v>
      </c>
      <c r="X85">
        <v>40.853067968456628</v>
      </c>
      <c r="Y85">
        <v>0</v>
      </c>
      <c r="Z85">
        <v>0</v>
      </c>
      <c r="AA85">
        <v>12.435687763713078</v>
      </c>
      <c r="AB85">
        <v>12.035301208631102</v>
      </c>
      <c r="AC85">
        <v>9.0185612900008714</v>
      </c>
      <c r="AD85">
        <v>0</v>
      </c>
      <c r="AE85">
        <v>9.8414509118432481</v>
      </c>
      <c r="AF85">
        <v>11.520821689799392</v>
      </c>
      <c r="AG85">
        <v>11.814714449679693</v>
      </c>
      <c r="AH85">
        <v>45.559335496500651</v>
      </c>
      <c r="AI85">
        <v>9.3912449863607375</v>
      </c>
      <c r="AJ85">
        <v>0</v>
      </c>
      <c r="AK85">
        <v>15.273916955099393</v>
      </c>
      <c r="AL85">
        <v>0</v>
      </c>
      <c r="AM85">
        <v>3.9353993708028696</v>
      </c>
      <c r="AN85">
        <v>0.31790982977193666</v>
      </c>
      <c r="AO85">
        <v>2.5617800000000006</v>
      </c>
      <c r="AP85">
        <v>3.7398152444076218</v>
      </c>
      <c r="AQ85">
        <v>18.365941651705938</v>
      </c>
      <c r="AR85">
        <v>11.400445652173913</v>
      </c>
      <c r="AS85">
        <v>7.9406673550392455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739.852773405623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8.9700000000000006</v>
      </c>
      <c r="L86">
        <v>318.05978027252735</v>
      </c>
      <c r="M86">
        <v>27.14</v>
      </c>
      <c r="N86">
        <v>35.039999999999992</v>
      </c>
      <c r="O86">
        <v>0</v>
      </c>
      <c r="P86">
        <v>26.550000000000004</v>
      </c>
      <c r="Q86">
        <v>6.07</v>
      </c>
      <c r="R86">
        <v>12.32693130910901</v>
      </c>
      <c r="S86">
        <v>7.79</v>
      </c>
      <c r="T86">
        <v>0</v>
      </c>
      <c r="U86">
        <v>59.75</v>
      </c>
      <c r="V86">
        <v>2.66</v>
      </c>
      <c r="W86">
        <v>9.49</v>
      </c>
      <c r="X86">
        <v>40.853067968456628</v>
      </c>
      <c r="Y86">
        <v>0</v>
      </c>
      <c r="Z86">
        <v>0</v>
      </c>
      <c r="AA86">
        <v>12.435687763713078</v>
      </c>
      <c r="AB86">
        <v>11.659712082074732</v>
      </c>
      <c r="AC86">
        <v>8.5738864652242484</v>
      </c>
      <c r="AD86">
        <v>0</v>
      </c>
      <c r="AE86">
        <v>9.8414509118432481</v>
      </c>
      <c r="AF86">
        <v>10.472449461666962</v>
      </c>
      <c r="AG86">
        <v>11.814714449679693</v>
      </c>
      <c r="AH86">
        <v>45.13800995245164</v>
      </c>
      <c r="AI86">
        <v>9.3912449863607375</v>
      </c>
      <c r="AJ86">
        <v>0</v>
      </c>
      <c r="AK86">
        <v>15.273916955099393</v>
      </c>
      <c r="AL86">
        <v>0</v>
      </c>
      <c r="AM86">
        <v>3.9353993708028696</v>
      </c>
      <c r="AN86">
        <v>0.31790982977193666</v>
      </c>
      <c r="AO86">
        <v>2.5617800000000006</v>
      </c>
      <c r="AP86">
        <v>3.4759726594863292</v>
      </c>
      <c r="AQ86">
        <v>18.365941651705938</v>
      </c>
      <c r="AR86">
        <v>11.400445652173913</v>
      </c>
      <c r="AS86">
        <v>7.9406673550392455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737.29896909718718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8.9700000000000006</v>
      </c>
      <c r="L87">
        <v>318.05978027252735</v>
      </c>
      <c r="M87">
        <v>27.14</v>
      </c>
      <c r="N87">
        <v>35.039999999999992</v>
      </c>
      <c r="O87">
        <v>0</v>
      </c>
      <c r="P87">
        <v>26.550000000000004</v>
      </c>
      <c r="Q87">
        <v>6.07</v>
      </c>
      <c r="R87">
        <v>6.1069327309236954</v>
      </c>
      <c r="S87">
        <v>7.79</v>
      </c>
      <c r="T87">
        <v>0</v>
      </c>
      <c r="U87">
        <v>59.75</v>
      </c>
      <c r="V87">
        <v>2.66</v>
      </c>
      <c r="W87">
        <v>9.49</v>
      </c>
      <c r="X87">
        <v>40.853067968456628</v>
      </c>
      <c r="Y87">
        <v>0</v>
      </c>
      <c r="Z87">
        <v>0</v>
      </c>
      <c r="AA87">
        <v>12.435687763713078</v>
      </c>
      <c r="AB87">
        <v>11.659712082074732</v>
      </c>
      <c r="AC87">
        <v>8.5738864652242484</v>
      </c>
      <c r="AD87">
        <v>0</v>
      </c>
      <c r="AE87">
        <v>9.8414509118432481</v>
      </c>
      <c r="AF87">
        <v>10.472449461666962</v>
      </c>
      <c r="AG87">
        <v>11.814714449679693</v>
      </c>
      <c r="AH87">
        <v>45.13800995245164</v>
      </c>
      <c r="AI87">
        <v>13.14885469975515</v>
      </c>
      <c r="AJ87">
        <v>0</v>
      </c>
      <c r="AK87">
        <v>15.273916955099393</v>
      </c>
      <c r="AL87">
        <v>0</v>
      </c>
      <c r="AM87">
        <v>3.9353993708028696</v>
      </c>
      <c r="AN87">
        <v>0.31790982977193666</v>
      </c>
      <c r="AO87">
        <v>2.6016640000000009</v>
      </c>
      <c r="AP87">
        <v>3.4759726594863292</v>
      </c>
      <c r="AQ87">
        <v>18.365941651705938</v>
      </c>
      <c r="AR87">
        <v>11.400445652173913</v>
      </c>
      <c r="AS87">
        <v>7.9406673550392455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734.87646423239619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8.9700000000000006</v>
      </c>
      <c r="L88">
        <v>318.05978027252735</v>
      </c>
      <c r="M88">
        <v>27.14</v>
      </c>
      <c r="N88">
        <v>35.039999999999992</v>
      </c>
      <c r="O88">
        <v>0</v>
      </c>
      <c r="P88">
        <v>26.550000000000004</v>
      </c>
      <c r="Q88">
        <v>6.07</v>
      </c>
      <c r="R88">
        <v>6.1069327309236954</v>
      </c>
      <c r="S88">
        <v>7.79</v>
      </c>
      <c r="T88">
        <v>0</v>
      </c>
      <c r="U88">
        <v>59.75</v>
      </c>
      <c r="V88">
        <v>2.66</v>
      </c>
      <c r="W88">
        <v>9.49</v>
      </c>
      <c r="X88">
        <v>40.853067968456628</v>
      </c>
      <c r="Y88">
        <v>0</v>
      </c>
      <c r="Z88">
        <v>0</v>
      </c>
      <c r="AA88">
        <v>12.435687763713078</v>
      </c>
      <c r="AB88">
        <v>11.659712082074732</v>
      </c>
      <c r="AC88">
        <v>8.5738864652242484</v>
      </c>
      <c r="AD88">
        <v>0</v>
      </c>
      <c r="AE88">
        <v>9.8414509118432481</v>
      </c>
      <c r="AF88">
        <v>10.472449461666962</v>
      </c>
      <c r="AG88">
        <v>11.814714449679693</v>
      </c>
      <c r="AH88">
        <v>45.13800995245164</v>
      </c>
      <c r="AI88">
        <v>13.14885469975515</v>
      </c>
      <c r="AJ88">
        <v>0</v>
      </c>
      <c r="AK88">
        <v>15.273916955099393</v>
      </c>
      <c r="AL88">
        <v>0</v>
      </c>
      <c r="AM88">
        <v>3.9353993708028696</v>
      </c>
      <c r="AN88">
        <v>0.31790982977193666</v>
      </c>
      <c r="AO88">
        <v>2.6016640000000009</v>
      </c>
      <c r="AP88">
        <v>3.4759726594863292</v>
      </c>
      <c r="AQ88">
        <v>18.365941651705938</v>
      </c>
      <c r="AR88">
        <v>11.400445652173913</v>
      </c>
      <c r="AS88">
        <v>7.9406673550392455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734.87646423239619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8.9700000000000006</v>
      </c>
      <c r="L89">
        <v>318.05978027252735</v>
      </c>
      <c r="M89">
        <v>27.14</v>
      </c>
      <c r="N89">
        <v>35.039999999999992</v>
      </c>
      <c r="O89">
        <v>0</v>
      </c>
      <c r="P89">
        <v>26.550000000000004</v>
      </c>
      <c r="Q89">
        <v>6.07</v>
      </c>
      <c r="R89">
        <v>6.1069327309236954</v>
      </c>
      <c r="S89">
        <v>7.79</v>
      </c>
      <c r="T89">
        <v>0</v>
      </c>
      <c r="U89">
        <v>59.75</v>
      </c>
      <c r="V89">
        <v>2.66</v>
      </c>
      <c r="W89">
        <v>9.49</v>
      </c>
      <c r="X89">
        <v>40.853067968456628</v>
      </c>
      <c r="Y89">
        <v>0</v>
      </c>
      <c r="Z89">
        <v>0</v>
      </c>
      <c r="AA89">
        <v>12.435687763713078</v>
      </c>
      <c r="AB89">
        <v>11.659712082074732</v>
      </c>
      <c r="AC89">
        <v>8.5738864652242484</v>
      </c>
      <c r="AD89">
        <v>0</v>
      </c>
      <c r="AE89">
        <v>9.8414509118432481</v>
      </c>
      <c r="AF89">
        <v>10.472449461666962</v>
      </c>
      <c r="AG89">
        <v>11.814714449679693</v>
      </c>
      <c r="AH89">
        <v>45.13800995245164</v>
      </c>
      <c r="AI89">
        <v>13.14885469975515</v>
      </c>
      <c r="AJ89">
        <v>0</v>
      </c>
      <c r="AK89">
        <v>15.273916955099393</v>
      </c>
      <c r="AL89">
        <v>0</v>
      </c>
      <c r="AM89">
        <v>3.9353993708028696</v>
      </c>
      <c r="AN89">
        <v>0.31790982977193666</v>
      </c>
      <c r="AO89">
        <v>2.6875680000000006</v>
      </c>
      <c r="AP89">
        <v>3.4759726594863292</v>
      </c>
      <c r="AQ89">
        <v>18.365941651705938</v>
      </c>
      <c r="AR89">
        <v>11.400445652173913</v>
      </c>
      <c r="AS89">
        <v>7.342952682517824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734.3646535598748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8.9700000000000006</v>
      </c>
      <c r="L90">
        <v>318.05978027252735</v>
      </c>
      <c r="M90">
        <v>27.14</v>
      </c>
      <c r="N90">
        <v>35.039999999999992</v>
      </c>
      <c r="O90">
        <v>0</v>
      </c>
      <c r="P90">
        <v>26.550000000000004</v>
      </c>
      <c r="Q90">
        <v>6.07</v>
      </c>
      <c r="R90">
        <v>6.1069327309236954</v>
      </c>
      <c r="S90">
        <v>7.79</v>
      </c>
      <c r="T90">
        <v>0</v>
      </c>
      <c r="U90">
        <v>59.75</v>
      </c>
      <c r="V90">
        <v>2.66</v>
      </c>
      <c r="W90">
        <v>9.49</v>
      </c>
      <c r="X90">
        <v>40.853067968456628</v>
      </c>
      <c r="Y90">
        <v>0</v>
      </c>
      <c r="Z90">
        <v>0</v>
      </c>
      <c r="AA90">
        <v>12.435687763713078</v>
      </c>
      <c r="AB90">
        <v>12.035301208631102</v>
      </c>
      <c r="AC90">
        <v>9.0185612900008714</v>
      </c>
      <c r="AD90">
        <v>0</v>
      </c>
      <c r="AE90">
        <v>9.8414509118432481</v>
      </c>
      <c r="AF90">
        <v>11.520821689799392</v>
      </c>
      <c r="AG90">
        <v>11.814714449679693</v>
      </c>
      <c r="AH90">
        <v>45.559335496500651</v>
      </c>
      <c r="AI90">
        <v>13.14885469975515</v>
      </c>
      <c r="AJ90">
        <v>0</v>
      </c>
      <c r="AK90">
        <v>15.273916955099393</v>
      </c>
      <c r="AL90">
        <v>0</v>
      </c>
      <c r="AM90">
        <v>3.9353993708028696</v>
      </c>
      <c r="AN90">
        <v>0.31790982977193666</v>
      </c>
      <c r="AO90">
        <v>2.733588000000001</v>
      </c>
      <c r="AP90">
        <v>3.7398152444076218</v>
      </c>
      <c r="AQ90">
        <v>18.365941651705938</v>
      </c>
      <c r="AR90">
        <v>11.400445652173913</v>
      </c>
      <c r="AS90">
        <v>7.342952682517824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736.96447786831061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8.9700000000000006</v>
      </c>
      <c r="L91">
        <v>318.05978027252735</v>
      </c>
      <c r="M91">
        <v>27.14</v>
      </c>
      <c r="N91">
        <v>35.039999999999992</v>
      </c>
      <c r="O91">
        <v>0</v>
      </c>
      <c r="P91">
        <v>26.550000000000004</v>
      </c>
      <c r="Q91">
        <v>5.16</v>
      </c>
      <c r="R91">
        <v>6.1069327309236954</v>
      </c>
      <c r="S91">
        <v>7.79</v>
      </c>
      <c r="T91">
        <v>0</v>
      </c>
      <c r="U91">
        <v>59.75</v>
      </c>
      <c r="V91">
        <v>2.78</v>
      </c>
      <c r="W91">
        <v>9.49</v>
      </c>
      <c r="X91">
        <v>40.853067968456628</v>
      </c>
      <c r="Y91">
        <v>0</v>
      </c>
      <c r="Z91">
        <v>0</v>
      </c>
      <c r="AA91">
        <v>12.435687763713078</v>
      </c>
      <c r="AB91">
        <v>12.035301208631102</v>
      </c>
      <c r="AC91">
        <v>9.0185612900008714</v>
      </c>
      <c r="AD91">
        <v>0</v>
      </c>
      <c r="AE91">
        <v>9.8414509118432481</v>
      </c>
      <c r="AF91">
        <v>11.520821689799392</v>
      </c>
      <c r="AG91">
        <v>11.814714449679693</v>
      </c>
      <c r="AH91">
        <v>45.559335496500651</v>
      </c>
      <c r="AI91">
        <v>8.2656296506175888</v>
      </c>
      <c r="AJ91">
        <v>0</v>
      </c>
      <c r="AK91">
        <v>15.273916955099393</v>
      </c>
      <c r="AL91">
        <v>0</v>
      </c>
      <c r="AM91">
        <v>3.9353993708028696</v>
      </c>
      <c r="AN91">
        <v>0.31790982977193666</v>
      </c>
      <c r="AO91">
        <v>2.9913000000000007</v>
      </c>
      <c r="AP91">
        <v>3.7398152444076218</v>
      </c>
      <c r="AQ91">
        <v>18.365941651705938</v>
      </c>
      <c r="AR91">
        <v>11.728714673913043</v>
      </c>
      <c r="AS91">
        <v>7.342952682517824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731.87723384091225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8.9700000000000006</v>
      </c>
      <c r="L92">
        <v>318.05978027252735</v>
      </c>
      <c r="M92">
        <v>27.14</v>
      </c>
      <c r="N92">
        <v>35.039999999999992</v>
      </c>
      <c r="O92">
        <v>0</v>
      </c>
      <c r="P92">
        <v>26.550000000000004</v>
      </c>
      <c r="Q92">
        <v>5.16</v>
      </c>
      <c r="R92">
        <v>6.1069327309236954</v>
      </c>
      <c r="S92">
        <v>7.79</v>
      </c>
      <c r="T92">
        <v>0</v>
      </c>
      <c r="U92">
        <v>59.75</v>
      </c>
      <c r="V92">
        <v>2.98</v>
      </c>
      <c r="W92">
        <v>9.49</v>
      </c>
      <c r="X92">
        <v>40.853067968456628</v>
      </c>
      <c r="Y92">
        <v>0</v>
      </c>
      <c r="Z92">
        <v>0</v>
      </c>
      <c r="AA92">
        <v>12.435687763713078</v>
      </c>
      <c r="AB92">
        <v>12.035301208631102</v>
      </c>
      <c r="AC92">
        <v>9.0185612900008714</v>
      </c>
      <c r="AD92">
        <v>0</v>
      </c>
      <c r="AE92">
        <v>9.8414509118432481</v>
      </c>
      <c r="AF92">
        <v>11.520821689799392</v>
      </c>
      <c r="AG92">
        <v>11.814714449679693</v>
      </c>
      <c r="AH92">
        <v>45.559335496500651</v>
      </c>
      <c r="AI92">
        <v>8.2656296506175888</v>
      </c>
      <c r="AJ92">
        <v>0</v>
      </c>
      <c r="AK92">
        <v>15.273916955099393</v>
      </c>
      <c r="AL92">
        <v>0</v>
      </c>
      <c r="AM92">
        <v>3.9353993708028696</v>
      </c>
      <c r="AN92">
        <v>0.31790982977193666</v>
      </c>
      <c r="AO92">
        <v>2.9913000000000007</v>
      </c>
      <c r="AP92">
        <v>3.7398152444076218</v>
      </c>
      <c r="AQ92">
        <v>18.365941651705938</v>
      </c>
      <c r="AR92">
        <v>11.728714673913043</v>
      </c>
      <c r="AS92">
        <v>7.342952682517824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732.0772338409123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8.9700000000000006</v>
      </c>
      <c r="L93">
        <v>318.05978027252735</v>
      </c>
      <c r="M93">
        <v>27.14</v>
      </c>
      <c r="N93">
        <v>35.039999999999992</v>
      </c>
      <c r="O93">
        <v>0</v>
      </c>
      <c r="P93">
        <v>26.550000000000004</v>
      </c>
      <c r="Q93">
        <v>5.16</v>
      </c>
      <c r="R93">
        <v>6.1069327309236954</v>
      </c>
      <c r="S93">
        <v>7.79</v>
      </c>
      <c r="T93">
        <v>0</v>
      </c>
      <c r="U93">
        <v>59.75</v>
      </c>
      <c r="V93">
        <v>3.1900000000000004</v>
      </c>
      <c r="W93">
        <v>9.49</v>
      </c>
      <c r="X93">
        <v>40.853067968456628</v>
      </c>
      <c r="Y93">
        <v>0</v>
      </c>
      <c r="Z93">
        <v>0</v>
      </c>
      <c r="AA93">
        <v>12.435687763713078</v>
      </c>
      <c r="AB93">
        <v>12.035301208631102</v>
      </c>
      <c r="AC93">
        <v>9.0185612900008714</v>
      </c>
      <c r="AD93">
        <v>0</v>
      </c>
      <c r="AE93">
        <v>9.8414509118432481</v>
      </c>
      <c r="AF93">
        <v>11.520821689799392</v>
      </c>
      <c r="AG93">
        <v>11.814714449679693</v>
      </c>
      <c r="AH93">
        <v>45.559335496500651</v>
      </c>
      <c r="AI93">
        <v>9.3912449863607375</v>
      </c>
      <c r="AJ93">
        <v>0</v>
      </c>
      <c r="AK93">
        <v>15.273916955099393</v>
      </c>
      <c r="AL93">
        <v>0</v>
      </c>
      <c r="AM93">
        <v>3.9353993708028696</v>
      </c>
      <c r="AN93">
        <v>0</v>
      </c>
      <c r="AO93">
        <v>3.0127760000000006</v>
      </c>
      <c r="AP93">
        <v>3.7398152444076218</v>
      </c>
      <c r="AQ93">
        <v>18.365941651705938</v>
      </c>
      <c r="AR93">
        <v>11.728714673913043</v>
      </c>
      <c r="AS93">
        <v>7.342952682517824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733.11641534688351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8.9700000000000006</v>
      </c>
      <c r="L94">
        <v>318.05978027252735</v>
      </c>
      <c r="M94">
        <v>27.14</v>
      </c>
      <c r="N94">
        <v>35.039999999999992</v>
      </c>
      <c r="O94">
        <v>0</v>
      </c>
      <c r="P94">
        <v>26.550000000000004</v>
      </c>
      <c r="Q94">
        <v>5.16</v>
      </c>
      <c r="R94">
        <v>6.1169338677354705</v>
      </c>
      <c r="S94">
        <v>7.79</v>
      </c>
      <c r="T94">
        <v>0</v>
      </c>
      <c r="U94">
        <v>59.75</v>
      </c>
      <c r="V94">
        <v>3.4</v>
      </c>
      <c r="W94">
        <v>9.49</v>
      </c>
      <c r="X94">
        <v>40.853067968456628</v>
      </c>
      <c r="Y94">
        <v>0</v>
      </c>
      <c r="Z94">
        <v>0</v>
      </c>
      <c r="AA94">
        <v>12.435687763713078</v>
      </c>
      <c r="AB94">
        <v>11.659712082074732</v>
      </c>
      <c r="AC94">
        <v>8.5738864652242484</v>
      </c>
      <c r="AD94">
        <v>0</v>
      </c>
      <c r="AE94">
        <v>9.8414509118432481</v>
      </c>
      <c r="AF94">
        <v>10.472449461666962</v>
      </c>
      <c r="AG94">
        <v>11.814714449679693</v>
      </c>
      <c r="AH94">
        <v>45.13800995245164</v>
      </c>
      <c r="AI94">
        <v>9.3912449863607375</v>
      </c>
      <c r="AJ94">
        <v>0</v>
      </c>
      <c r="AK94">
        <v>15.273916955099393</v>
      </c>
      <c r="AL94">
        <v>0</v>
      </c>
      <c r="AM94">
        <v>3.109244609272622</v>
      </c>
      <c r="AN94">
        <v>0</v>
      </c>
      <c r="AO94">
        <v>3.0526600000000004</v>
      </c>
      <c r="AP94">
        <v>3.4759726594863292</v>
      </c>
      <c r="AQ94">
        <v>18.365941651705938</v>
      </c>
      <c r="AR94">
        <v>11.728714673913043</v>
      </c>
      <c r="AS94">
        <v>7.342952682517824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729.99634141372917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8.9700000000000006</v>
      </c>
      <c r="L95">
        <v>318.05978027252735</v>
      </c>
      <c r="M95">
        <v>27.14</v>
      </c>
      <c r="N95">
        <v>35.039999999999992</v>
      </c>
      <c r="O95">
        <v>0</v>
      </c>
      <c r="P95">
        <v>26.550000000000004</v>
      </c>
      <c r="Q95">
        <v>5.16</v>
      </c>
      <c r="R95">
        <v>6.1169338677354705</v>
      </c>
      <c r="S95">
        <v>7.79</v>
      </c>
      <c r="T95">
        <v>0</v>
      </c>
      <c r="U95">
        <v>59.75</v>
      </c>
      <c r="V95">
        <v>3.44</v>
      </c>
      <c r="W95">
        <v>9.49</v>
      </c>
      <c r="X95">
        <v>40.853067968456628</v>
      </c>
      <c r="Y95">
        <v>0</v>
      </c>
      <c r="Z95">
        <v>0</v>
      </c>
      <c r="AA95">
        <v>12.435687763713078</v>
      </c>
      <c r="AB95">
        <v>11.659712082074732</v>
      </c>
      <c r="AC95">
        <v>8.5738864652242484</v>
      </c>
      <c r="AD95">
        <v>0</v>
      </c>
      <c r="AE95">
        <v>9.8414509118432481</v>
      </c>
      <c r="AF95">
        <v>10.472449461666962</v>
      </c>
      <c r="AG95">
        <v>11.814714449679693</v>
      </c>
      <c r="AH95">
        <v>45.13800995245164</v>
      </c>
      <c r="AI95">
        <v>9.3912449863607375</v>
      </c>
      <c r="AJ95">
        <v>0</v>
      </c>
      <c r="AK95">
        <v>15.273916955099393</v>
      </c>
      <c r="AL95">
        <v>0</v>
      </c>
      <c r="AM95">
        <v>3.109244609272622</v>
      </c>
      <c r="AN95">
        <v>0</v>
      </c>
      <c r="AO95">
        <v>3.0956120000000005</v>
      </c>
      <c r="AP95">
        <v>3.4759726594863292</v>
      </c>
      <c r="AQ95">
        <v>18.365941651705938</v>
      </c>
      <c r="AR95">
        <v>11.728714673913043</v>
      </c>
      <c r="AS95">
        <v>7.342952682517824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730.07929341372926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8.9698634058688267</v>
      </c>
      <c r="L96">
        <v>318.05978027252735</v>
      </c>
      <c r="M96">
        <v>27.14</v>
      </c>
      <c r="N96">
        <v>35.039999999999992</v>
      </c>
      <c r="O96">
        <v>0</v>
      </c>
      <c r="P96">
        <v>26.550000000000004</v>
      </c>
      <c r="Q96">
        <v>5.16</v>
      </c>
      <c r="R96">
        <v>6.1169338677354705</v>
      </c>
      <c r="S96">
        <v>7.79</v>
      </c>
      <c r="T96">
        <v>0</v>
      </c>
      <c r="U96">
        <v>59.75</v>
      </c>
      <c r="V96">
        <v>3.44</v>
      </c>
      <c r="W96">
        <v>9.49</v>
      </c>
      <c r="X96">
        <v>40.853067968456628</v>
      </c>
      <c r="Y96">
        <v>0</v>
      </c>
      <c r="Z96">
        <v>0</v>
      </c>
      <c r="AA96">
        <v>12.435687763713078</v>
      </c>
      <c r="AB96">
        <v>11.659712082074732</v>
      </c>
      <c r="AC96">
        <v>8.5738864652242484</v>
      </c>
      <c r="AD96">
        <v>0</v>
      </c>
      <c r="AE96">
        <v>9.8414509118432481</v>
      </c>
      <c r="AF96">
        <v>10.472449461666962</v>
      </c>
      <c r="AG96">
        <v>11.814714449679693</v>
      </c>
      <c r="AH96">
        <v>45.13800995245164</v>
      </c>
      <c r="AI96">
        <v>9.3912449863607375</v>
      </c>
      <c r="AJ96">
        <v>0</v>
      </c>
      <c r="AK96">
        <v>15.273916955099393</v>
      </c>
      <c r="AL96">
        <v>0</v>
      </c>
      <c r="AM96">
        <v>3.109244609272622</v>
      </c>
      <c r="AN96">
        <v>0</v>
      </c>
      <c r="AO96">
        <v>3.2551480000000002</v>
      </c>
      <c r="AP96">
        <v>3.4759726594863292</v>
      </c>
      <c r="AQ96">
        <v>18.365941651705938</v>
      </c>
      <c r="AR96">
        <v>11.728714673913043</v>
      </c>
      <c r="AS96">
        <v>7.342952682517824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730.23869281959787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8.9698634058688267</v>
      </c>
      <c r="L97">
        <v>318.05978027252735</v>
      </c>
      <c r="M97">
        <v>27.14</v>
      </c>
      <c r="N97">
        <v>35.039999999999992</v>
      </c>
      <c r="O97">
        <v>0</v>
      </c>
      <c r="P97">
        <v>26.550000000000004</v>
      </c>
      <c r="Q97">
        <v>5.16</v>
      </c>
      <c r="R97">
        <v>6.1169338677354705</v>
      </c>
      <c r="S97">
        <v>7.79</v>
      </c>
      <c r="T97">
        <v>0</v>
      </c>
      <c r="U97">
        <v>59.75</v>
      </c>
      <c r="V97">
        <v>3.44</v>
      </c>
      <c r="W97">
        <v>9.49</v>
      </c>
      <c r="X97">
        <v>40.853067968456628</v>
      </c>
      <c r="Y97">
        <v>0</v>
      </c>
      <c r="Z97">
        <v>0</v>
      </c>
      <c r="AA97">
        <v>12.435687763713078</v>
      </c>
      <c r="AB97">
        <v>11.659712082074732</v>
      </c>
      <c r="AC97">
        <v>8.5738864652242484</v>
      </c>
      <c r="AD97">
        <v>0</v>
      </c>
      <c r="AE97">
        <v>9.8414509118432481</v>
      </c>
      <c r="AF97">
        <v>10.472449461666962</v>
      </c>
      <c r="AG97">
        <v>11.814714449679693</v>
      </c>
      <c r="AH97">
        <v>45.13800995245164</v>
      </c>
      <c r="AI97">
        <v>5.6336352729663259</v>
      </c>
      <c r="AJ97">
        <v>0</v>
      </c>
      <c r="AK97">
        <v>15.273916955099393</v>
      </c>
      <c r="AL97">
        <v>0</v>
      </c>
      <c r="AM97">
        <v>3.109244609272622</v>
      </c>
      <c r="AN97">
        <v>0</v>
      </c>
      <c r="AO97">
        <v>3.0956120000000005</v>
      </c>
      <c r="AP97">
        <v>3.4759726594863292</v>
      </c>
      <c r="AQ97">
        <v>18.365941651705938</v>
      </c>
      <c r="AR97">
        <v>11.728714673913043</v>
      </c>
      <c r="AS97">
        <v>7.342952682517824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726.32154710620341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8.9698634058688267</v>
      </c>
      <c r="L98">
        <v>318.05978027252735</v>
      </c>
      <c r="M98">
        <v>27.14</v>
      </c>
      <c r="N98">
        <v>35.039999999999992</v>
      </c>
      <c r="O98">
        <v>0</v>
      </c>
      <c r="P98">
        <v>26.550000000000004</v>
      </c>
      <c r="Q98">
        <v>5.16</v>
      </c>
      <c r="R98">
        <v>6.1169338677354705</v>
      </c>
      <c r="S98">
        <v>7.79</v>
      </c>
      <c r="T98">
        <v>0</v>
      </c>
      <c r="U98">
        <v>59.75</v>
      </c>
      <c r="V98">
        <v>3.44</v>
      </c>
      <c r="W98">
        <v>9.49</v>
      </c>
      <c r="X98">
        <v>40.853067968456628</v>
      </c>
      <c r="Y98">
        <v>0</v>
      </c>
      <c r="Z98">
        <v>0</v>
      </c>
      <c r="AA98">
        <v>12.435687763713078</v>
      </c>
      <c r="AB98">
        <v>11.659712082074732</v>
      </c>
      <c r="AC98">
        <v>8.5738864652242484</v>
      </c>
      <c r="AD98">
        <v>0</v>
      </c>
      <c r="AE98">
        <v>9.8414509118432481</v>
      </c>
      <c r="AF98">
        <v>10.472449461666962</v>
      </c>
      <c r="AG98">
        <v>11.814714449679693</v>
      </c>
      <c r="AH98">
        <v>45.13800995245164</v>
      </c>
      <c r="AI98">
        <v>5.6336352729663259</v>
      </c>
      <c r="AJ98">
        <v>0</v>
      </c>
      <c r="AK98">
        <v>15.273916955099393</v>
      </c>
      <c r="AL98">
        <v>0</v>
      </c>
      <c r="AM98">
        <v>3.109244609272622</v>
      </c>
      <c r="AN98">
        <v>0</v>
      </c>
      <c r="AO98">
        <v>3.0956120000000005</v>
      </c>
      <c r="AP98">
        <v>3.4759726594863292</v>
      </c>
      <c r="AQ98">
        <v>18.365941651705938</v>
      </c>
      <c r="AR98">
        <v>11.728714673913043</v>
      </c>
      <c r="AS98">
        <v>7.342952682517824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726.32154710620341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0.14516207132755465</v>
      </c>
      <c r="L99">
        <f t="shared" si="2"/>
        <v>3.6222403235696343</v>
      </c>
      <c r="M99">
        <f t="shared" si="2"/>
        <v>0.57006787961416072</v>
      </c>
      <c r="N99">
        <f t="shared" si="2"/>
        <v>0.84095999999999926</v>
      </c>
      <c r="O99">
        <f t="shared" si="2"/>
        <v>0</v>
      </c>
      <c r="P99">
        <f t="shared" si="2"/>
        <v>0.64383430052479984</v>
      </c>
      <c r="Q99">
        <f t="shared" si="2"/>
        <v>0.11111351945282118</v>
      </c>
      <c r="R99">
        <f t="shared" si="2"/>
        <v>0.21113987759130767</v>
      </c>
      <c r="S99">
        <f t="shared" si="2"/>
        <v>0.14364160902121056</v>
      </c>
      <c r="T99">
        <f t="shared" si="2"/>
        <v>0</v>
      </c>
      <c r="U99">
        <f t="shared" si="2"/>
        <v>1.4339999999999999</v>
      </c>
      <c r="V99">
        <f t="shared" si="2"/>
        <v>6.0740246936062461E-2</v>
      </c>
      <c r="W99">
        <f t="shared" si="2"/>
        <v>0.2207159393843226</v>
      </c>
      <c r="X99">
        <f t="shared" si="2"/>
        <v>0.93299339094878675</v>
      </c>
      <c r="Y99">
        <f t="shared" si="2"/>
        <v>0</v>
      </c>
      <c r="Z99">
        <f t="shared" si="2"/>
        <v>6.1079062500000017E-2</v>
      </c>
      <c r="AA99">
        <f t="shared" si="2"/>
        <v>0.29845650632911391</v>
      </c>
      <c r="AB99">
        <f t="shared" si="2"/>
        <v>0.28095985734946305</v>
      </c>
      <c r="AC99">
        <f t="shared" si="2"/>
        <v>0.20710729963971197</v>
      </c>
      <c r="AD99">
        <f t="shared" si="2"/>
        <v>7.7783124028608111E-2</v>
      </c>
      <c r="AE99">
        <f t="shared" si="2"/>
        <v>0.23409249442186042</v>
      </c>
      <c r="AF99">
        <f t="shared" si="2"/>
        <v>0.14517771250825562</v>
      </c>
      <c r="AG99">
        <f t="shared" si="2"/>
        <v>0.28355314679231314</v>
      </c>
      <c r="AH99">
        <f t="shared" si="2"/>
        <v>1.0845762154909875</v>
      </c>
      <c r="AI99">
        <f t="shared" si="2"/>
        <v>0.18528253768185421</v>
      </c>
      <c r="AJ99">
        <f t="shared" si="2"/>
        <v>0</v>
      </c>
      <c r="AK99">
        <f t="shared" si="2"/>
        <v>0.3665740069223849</v>
      </c>
      <c r="AL99">
        <f t="shared" si="2"/>
        <v>0</v>
      </c>
      <c r="AM99">
        <f t="shared" si="2"/>
        <v>4.2483473526832065E-2</v>
      </c>
      <c r="AN99">
        <f t="shared" si="2"/>
        <v>7.877618575966373E-3</v>
      </c>
      <c r="AO99">
        <f t="shared" si="2"/>
        <v>6.8822910000000001E-2</v>
      </c>
      <c r="AP99">
        <f t="shared" si="2"/>
        <v>8.0865451325600662E-2</v>
      </c>
      <c r="AQ99">
        <f t="shared" si="2"/>
        <v>0.27791151056562491</v>
      </c>
      <c r="AR99">
        <f t="shared" si="2"/>
        <v>0.27199772894021701</v>
      </c>
      <c r="AS99">
        <f t="shared" si="2"/>
        <v>0.1729294683854733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13.084139283354927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2.8199572409819407</v>
      </c>
      <c r="L3">
        <v>9</v>
      </c>
      <c r="M3">
        <v>1.1600000000000001</v>
      </c>
      <c r="N3">
        <v>2.8399999999999994</v>
      </c>
      <c r="O3">
        <v>3.1499999999999995</v>
      </c>
      <c r="P3">
        <v>3.4299999999999997</v>
      </c>
      <c r="Q3">
        <v>0.33</v>
      </c>
      <c r="R3">
        <v>0.64018934911242598</v>
      </c>
      <c r="S3">
        <v>0.63000000000000012</v>
      </c>
      <c r="T3">
        <v>1.56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4.5290312826268462</v>
      </c>
      <c r="AC3">
        <v>2.9053185952993159</v>
      </c>
      <c r="AD3">
        <v>3.5388969267945942</v>
      </c>
      <c r="AE3">
        <v>3.2709850350217637</v>
      </c>
      <c r="AF3">
        <v>3.0250077051119812</v>
      </c>
      <c r="AG3">
        <v>4.6305004899618813</v>
      </c>
      <c r="AH3">
        <v>13.57500714197117</v>
      </c>
      <c r="AI3">
        <v>2.8015807853656134</v>
      </c>
      <c r="AJ3">
        <v>0</v>
      </c>
      <c r="AK3">
        <v>8.4216603749778258</v>
      </c>
      <c r="AL3">
        <v>0</v>
      </c>
      <c r="AM3">
        <v>1.5087674602681207</v>
      </c>
      <c r="AN3">
        <v>2.5243388392235756E-2</v>
      </c>
      <c r="AO3">
        <v>0</v>
      </c>
      <c r="AP3">
        <v>0</v>
      </c>
      <c r="AQ3">
        <v>6.2265316584011536</v>
      </c>
      <c r="AR3">
        <v>0</v>
      </c>
      <c r="AS3">
        <v>3.1064113405378064</v>
      </c>
      <c r="AT3">
        <v>0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2.68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97.12508877482469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2.8199572409819407</v>
      </c>
      <c r="L4">
        <v>9</v>
      </c>
      <c r="M4">
        <v>1.1600000000000001</v>
      </c>
      <c r="N4">
        <v>2.8399999999999994</v>
      </c>
      <c r="O4">
        <v>3.1499999999999995</v>
      </c>
      <c r="P4">
        <v>3.4299999999999997</v>
      </c>
      <c r="Q4">
        <v>0.33</v>
      </c>
      <c r="R4">
        <v>0.64018934911242598</v>
      </c>
      <c r="S4">
        <v>0.63000000000000012</v>
      </c>
      <c r="T4">
        <v>1.56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4.5290312826268462</v>
      </c>
      <c r="AC4">
        <v>2.9053185952993159</v>
      </c>
      <c r="AD4">
        <v>3.5388969267945942</v>
      </c>
      <c r="AE4">
        <v>3.2709850350217637</v>
      </c>
      <c r="AF4">
        <v>3.0250077051119812</v>
      </c>
      <c r="AG4">
        <v>4.6305004899618813</v>
      </c>
      <c r="AH4">
        <v>13.57500714197117</v>
      </c>
      <c r="AI4">
        <v>2.8015807853656134</v>
      </c>
      <c r="AJ4">
        <v>0</v>
      </c>
      <c r="AK4">
        <v>8.4216603749778258</v>
      </c>
      <c r="AL4">
        <v>0</v>
      </c>
      <c r="AM4">
        <v>1.5087674602681207</v>
      </c>
      <c r="AN4">
        <v>2.5243388392235756E-2</v>
      </c>
      <c r="AO4">
        <v>0</v>
      </c>
      <c r="AP4">
        <v>0</v>
      </c>
      <c r="AQ4">
        <v>6.2265316584011536</v>
      </c>
      <c r="AR4">
        <v>0</v>
      </c>
      <c r="AS4">
        <v>3.1064113405378064</v>
      </c>
      <c r="AT4">
        <v>0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2.69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97.135088774824681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2.8199572409819407</v>
      </c>
      <c r="L5">
        <v>9</v>
      </c>
      <c r="M5">
        <v>1.1600000000000001</v>
      </c>
      <c r="N5">
        <v>2.8399999999999994</v>
      </c>
      <c r="O5">
        <v>3.1499999999999995</v>
      </c>
      <c r="P5">
        <v>3.4299999999999997</v>
      </c>
      <c r="Q5">
        <v>0.33</v>
      </c>
      <c r="R5">
        <v>0.62999999999999989</v>
      </c>
      <c r="S5">
        <v>0.63000000000000012</v>
      </c>
      <c r="T5">
        <v>1.56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4.5290312826268462</v>
      </c>
      <c r="AC5">
        <v>2.9053185952993159</v>
      </c>
      <c r="AD5">
        <v>3.5388969267945942</v>
      </c>
      <c r="AE5">
        <v>3.2709850350217637</v>
      </c>
      <c r="AF5">
        <v>2.2687557788339863</v>
      </c>
      <c r="AG5">
        <v>4.6305004899618813</v>
      </c>
      <c r="AH5">
        <v>13.57500714197117</v>
      </c>
      <c r="AI5">
        <v>2.8015807853656134</v>
      </c>
      <c r="AJ5">
        <v>0</v>
      </c>
      <c r="AK5">
        <v>8.4216603749778258</v>
      </c>
      <c r="AL5">
        <v>0</v>
      </c>
      <c r="AM5">
        <v>1.5087674602681207</v>
      </c>
      <c r="AN5">
        <v>2.5243388392235756E-2</v>
      </c>
      <c r="AO5">
        <v>0</v>
      </c>
      <c r="AP5">
        <v>0</v>
      </c>
      <c r="AQ5">
        <v>6.2265316584011536</v>
      </c>
      <c r="AR5">
        <v>0</v>
      </c>
      <c r="AS5">
        <v>3.1064113405378064</v>
      </c>
      <c r="AT5">
        <v>0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2.69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96.36864749943426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2.8199572409819407</v>
      </c>
      <c r="L6">
        <v>9</v>
      </c>
      <c r="M6">
        <v>1.1600000000000001</v>
      </c>
      <c r="N6">
        <v>2.8399999999999994</v>
      </c>
      <c r="O6">
        <v>3.1499999999999995</v>
      </c>
      <c r="P6">
        <v>3.4299999999999997</v>
      </c>
      <c r="Q6">
        <v>0.33</v>
      </c>
      <c r="R6">
        <v>0.62999999999999989</v>
      </c>
      <c r="S6">
        <v>0.63000000000000012</v>
      </c>
      <c r="T6">
        <v>1.56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4.5290312826268462</v>
      </c>
      <c r="AC6">
        <v>2.9053185952993159</v>
      </c>
      <c r="AD6">
        <v>3.5388969267945942</v>
      </c>
      <c r="AE6">
        <v>3.2709850350217637</v>
      </c>
      <c r="AF6">
        <v>2.2687557788339863</v>
      </c>
      <c r="AG6">
        <v>4.6305004899618813</v>
      </c>
      <c r="AH6">
        <v>13.57500714197117</v>
      </c>
      <c r="AI6">
        <v>2.8015807853656134</v>
      </c>
      <c r="AJ6">
        <v>0</v>
      </c>
      <c r="AK6">
        <v>8.4216603749778258</v>
      </c>
      <c r="AL6">
        <v>0</v>
      </c>
      <c r="AM6">
        <v>1.5087674602681207</v>
      </c>
      <c r="AN6">
        <v>2.5243388392235756E-2</v>
      </c>
      <c r="AO6">
        <v>0</v>
      </c>
      <c r="AP6">
        <v>0</v>
      </c>
      <c r="AQ6">
        <v>6.2265316584011536</v>
      </c>
      <c r="AR6">
        <v>0</v>
      </c>
      <c r="AS6">
        <v>3.1064113405378064</v>
      </c>
      <c r="AT6">
        <v>0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2.69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96.36864749943426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2.8199572409819407</v>
      </c>
      <c r="L7">
        <v>9</v>
      </c>
      <c r="M7">
        <v>1.1600000000000001</v>
      </c>
      <c r="N7">
        <v>2.8399999999999994</v>
      </c>
      <c r="O7">
        <v>3.1499999999999995</v>
      </c>
      <c r="P7">
        <v>3.4299999999999997</v>
      </c>
      <c r="Q7">
        <v>0.33</v>
      </c>
      <c r="R7">
        <v>0.62999999999999989</v>
      </c>
      <c r="S7">
        <v>0.63000000000000012</v>
      </c>
      <c r="T7">
        <v>1.56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4.5290312826268462</v>
      </c>
      <c r="AC7">
        <v>2.9053185952993159</v>
      </c>
      <c r="AD7">
        <v>3.5388969267945942</v>
      </c>
      <c r="AE7">
        <v>3.2709850350217637</v>
      </c>
      <c r="AF7">
        <v>2.2687557788339863</v>
      </c>
      <c r="AG7">
        <v>4.6305004899618813</v>
      </c>
      <c r="AH7">
        <v>13.57500714197117</v>
      </c>
      <c r="AI7">
        <v>3.1831006972933449</v>
      </c>
      <c r="AJ7">
        <v>0</v>
      </c>
      <c r="AK7">
        <v>8.4216603749778258</v>
      </c>
      <c r="AL7">
        <v>0</v>
      </c>
      <c r="AM7">
        <v>1.5087674602681207</v>
      </c>
      <c r="AN7">
        <v>2.5243388392235756E-2</v>
      </c>
      <c r="AO7">
        <v>0</v>
      </c>
      <c r="AP7">
        <v>0</v>
      </c>
      <c r="AQ7">
        <v>6.2265316584011536</v>
      </c>
      <c r="AR7">
        <v>0</v>
      </c>
      <c r="AS7">
        <v>3.1064113405378064</v>
      </c>
      <c r="AT7">
        <v>0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2.69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96.750167411362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2.8199572409819407</v>
      </c>
      <c r="L8">
        <v>9</v>
      </c>
      <c r="M8">
        <v>1.1600000000000001</v>
      </c>
      <c r="N8">
        <v>2.8399999999999994</v>
      </c>
      <c r="O8">
        <v>3.1499999999999995</v>
      </c>
      <c r="P8">
        <v>3.4299999999999997</v>
      </c>
      <c r="Q8">
        <v>0.33</v>
      </c>
      <c r="R8">
        <v>0.62999999999999989</v>
      </c>
      <c r="S8">
        <v>0.63000000000000012</v>
      </c>
      <c r="T8">
        <v>1.56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4.5290312826268462</v>
      </c>
      <c r="AC8">
        <v>2.9053185952993159</v>
      </c>
      <c r="AD8">
        <v>3.5388969267945942</v>
      </c>
      <c r="AE8">
        <v>3.2709850350217637</v>
      </c>
      <c r="AF8">
        <v>2.2687557788339863</v>
      </c>
      <c r="AG8">
        <v>4.6305004899618813</v>
      </c>
      <c r="AH8">
        <v>13.57500714197117</v>
      </c>
      <c r="AI8">
        <v>3.1831006972933449</v>
      </c>
      <c r="AJ8">
        <v>0</v>
      </c>
      <c r="AK8">
        <v>8.4216603749778258</v>
      </c>
      <c r="AL8">
        <v>0</v>
      </c>
      <c r="AM8">
        <v>1.5087674602681207</v>
      </c>
      <c r="AN8">
        <v>2.5243388392235756E-2</v>
      </c>
      <c r="AO8">
        <v>0</v>
      </c>
      <c r="AP8">
        <v>0</v>
      </c>
      <c r="AQ8">
        <v>6.2265316584011536</v>
      </c>
      <c r="AR8">
        <v>0</v>
      </c>
      <c r="AS8">
        <v>3.1064113405378064</v>
      </c>
      <c r="AT8">
        <v>0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2.69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96.750167411362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2.8199569689016388</v>
      </c>
      <c r="L9">
        <v>9</v>
      </c>
      <c r="M9">
        <v>1.1600000000000001</v>
      </c>
      <c r="N9">
        <v>2.8399999999999994</v>
      </c>
      <c r="O9">
        <v>3.1499999999999995</v>
      </c>
      <c r="P9">
        <v>3.4299999999999997</v>
      </c>
      <c r="Q9">
        <v>0.33</v>
      </c>
      <c r="R9">
        <v>0.62999999999999989</v>
      </c>
      <c r="S9">
        <v>0.63000000000000012</v>
      </c>
      <c r="T9">
        <v>1.56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4.5290312826268462</v>
      </c>
      <c r="AC9">
        <v>2.9053185952993159</v>
      </c>
      <c r="AD9">
        <v>3.5388969267945942</v>
      </c>
      <c r="AE9">
        <v>3.2709850350217637</v>
      </c>
      <c r="AF9">
        <v>2.2687557788339863</v>
      </c>
      <c r="AG9">
        <v>4.6305004899618813</v>
      </c>
      <c r="AH9">
        <v>13.57500714197117</v>
      </c>
      <c r="AI9">
        <v>3.1831006972933449</v>
      </c>
      <c r="AJ9">
        <v>0</v>
      </c>
      <c r="AK9">
        <v>8.4216603749778258</v>
      </c>
      <c r="AL9">
        <v>0</v>
      </c>
      <c r="AM9">
        <v>1.5087674602681207</v>
      </c>
      <c r="AN9">
        <v>2.4596122023204069E-2</v>
      </c>
      <c r="AO9">
        <v>0</v>
      </c>
      <c r="AP9">
        <v>0</v>
      </c>
      <c r="AQ9">
        <v>6.2265316584011536</v>
      </c>
      <c r="AR9">
        <v>0</v>
      </c>
      <c r="AS9">
        <v>1.7821321477732035</v>
      </c>
      <c r="AT9">
        <v>0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2.69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95.425240680148036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2.8199569689016388</v>
      </c>
      <c r="L10">
        <v>9</v>
      </c>
      <c r="M10">
        <v>1.1600000000000001</v>
      </c>
      <c r="N10">
        <v>2.8399999999999994</v>
      </c>
      <c r="O10">
        <v>3.1499999999999995</v>
      </c>
      <c r="P10">
        <v>3.4299999999999997</v>
      </c>
      <c r="Q10">
        <v>0.33</v>
      </c>
      <c r="R10">
        <v>0.62981132075471691</v>
      </c>
      <c r="S10">
        <v>0.63000000000000012</v>
      </c>
      <c r="T10">
        <v>1.56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4.5290312826268462</v>
      </c>
      <c r="AC10">
        <v>2.9053185952993159</v>
      </c>
      <c r="AD10">
        <v>3.5388969267945942</v>
      </c>
      <c r="AE10">
        <v>3.2709850350217637</v>
      </c>
      <c r="AF10">
        <v>2.2687557788339863</v>
      </c>
      <c r="AG10">
        <v>4.6305004899618813</v>
      </c>
      <c r="AH10">
        <v>13.57500714197117</v>
      </c>
      <c r="AI10">
        <v>3.1831006972933449</v>
      </c>
      <c r="AJ10">
        <v>0</v>
      </c>
      <c r="AK10">
        <v>8.4216603749778258</v>
      </c>
      <c r="AL10">
        <v>0</v>
      </c>
      <c r="AM10">
        <v>1.5087674602681207</v>
      </c>
      <c r="AN10">
        <v>2.4596122023204069E-2</v>
      </c>
      <c r="AO10">
        <v>0</v>
      </c>
      <c r="AP10">
        <v>0</v>
      </c>
      <c r="AQ10">
        <v>6.2265316584011536</v>
      </c>
      <c r="AR10">
        <v>0</v>
      </c>
      <c r="AS10">
        <v>1.7821321477732035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2.69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95.425052000902753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2.93</v>
      </c>
      <c r="L11">
        <v>9</v>
      </c>
      <c r="M11">
        <v>1.1600000000000001</v>
      </c>
      <c r="N11">
        <v>2.8399999999999994</v>
      </c>
      <c r="O11">
        <v>3.1499999999999995</v>
      </c>
      <c r="P11">
        <v>3.4299999999999997</v>
      </c>
      <c r="Q11">
        <v>0.33</v>
      </c>
      <c r="R11">
        <v>0.63018661137440768</v>
      </c>
      <c r="S11">
        <v>0.63000000000000012</v>
      </c>
      <c r="T11">
        <v>1.56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4.5290312826268462</v>
      </c>
      <c r="AC11">
        <v>2.9053185952993159</v>
      </c>
      <c r="AD11">
        <v>3.5388969267945942</v>
      </c>
      <c r="AE11">
        <v>3.2709850350217637</v>
      </c>
      <c r="AF11">
        <v>2.2687557788339863</v>
      </c>
      <c r="AG11">
        <v>4.6305004899618813</v>
      </c>
      <c r="AH11">
        <v>13.57500714197117</v>
      </c>
      <c r="AI11">
        <v>2.8015807853656134</v>
      </c>
      <c r="AJ11">
        <v>0</v>
      </c>
      <c r="AK11">
        <v>8.4216603749778258</v>
      </c>
      <c r="AL11">
        <v>0</v>
      </c>
      <c r="AM11">
        <v>1.5087674602681207</v>
      </c>
      <c r="AN11">
        <v>2.4596122023204069E-2</v>
      </c>
      <c r="AO11">
        <v>0</v>
      </c>
      <c r="AP11">
        <v>0</v>
      </c>
      <c r="AQ11">
        <v>6.2265316584011536</v>
      </c>
      <c r="AR11">
        <v>0</v>
      </c>
      <c r="AS11">
        <v>1.7821321477732035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2.69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95.153950410693071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2.82</v>
      </c>
      <c r="L12">
        <v>9</v>
      </c>
      <c r="M12">
        <v>1.1600000000000001</v>
      </c>
      <c r="N12">
        <v>2.8399999999999994</v>
      </c>
      <c r="O12">
        <v>3.1499999999999995</v>
      </c>
      <c r="P12">
        <v>3.4299999999999997</v>
      </c>
      <c r="Q12">
        <v>0.33</v>
      </c>
      <c r="R12">
        <v>0.63018661137440768</v>
      </c>
      <c r="S12">
        <v>0.63000000000000012</v>
      </c>
      <c r="T12">
        <v>1.56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4.5290312826268462</v>
      </c>
      <c r="AC12">
        <v>2.9053185952993159</v>
      </c>
      <c r="AD12">
        <v>3.5388969267945942</v>
      </c>
      <c r="AE12">
        <v>3.2709850350217637</v>
      </c>
      <c r="AF12">
        <v>2.2687557788339863</v>
      </c>
      <c r="AG12">
        <v>4.6305004899618813</v>
      </c>
      <c r="AH12">
        <v>13.57500714197117</v>
      </c>
      <c r="AI12">
        <v>2.8015807853656134</v>
      </c>
      <c r="AJ12">
        <v>0</v>
      </c>
      <c r="AK12">
        <v>8.4216603749778258</v>
      </c>
      <c r="AL12">
        <v>0</v>
      </c>
      <c r="AM12">
        <v>1.5087674602681207</v>
      </c>
      <c r="AN12">
        <v>2.4596122023204069E-2</v>
      </c>
      <c r="AO12">
        <v>0</v>
      </c>
      <c r="AP12">
        <v>0</v>
      </c>
      <c r="AQ12">
        <v>6.2265316584011536</v>
      </c>
      <c r="AR12">
        <v>0</v>
      </c>
      <c r="AS12">
        <v>1.7821321477732035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2.69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95.043950410693085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2.82</v>
      </c>
      <c r="L13">
        <v>9</v>
      </c>
      <c r="M13">
        <v>1.1600000000000001</v>
      </c>
      <c r="N13">
        <v>2.8399999999999994</v>
      </c>
      <c r="O13">
        <v>3.1499999999999995</v>
      </c>
      <c r="P13">
        <v>3.4299999999999997</v>
      </c>
      <c r="Q13">
        <v>0.32999999999999996</v>
      </c>
      <c r="R13">
        <v>0.63020826446280998</v>
      </c>
      <c r="S13">
        <v>0.62971467391304348</v>
      </c>
      <c r="T13">
        <v>1.56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4.5290312826268462</v>
      </c>
      <c r="AC13">
        <v>2.9053185952993159</v>
      </c>
      <c r="AD13">
        <v>3.5388969267945942</v>
      </c>
      <c r="AE13">
        <v>3.2709850350217637</v>
      </c>
      <c r="AF13">
        <v>2.2687557788339863</v>
      </c>
      <c r="AG13">
        <v>4.6305004899618813</v>
      </c>
      <c r="AH13">
        <v>13.57500714197117</v>
      </c>
      <c r="AI13">
        <v>2.8015807853656134</v>
      </c>
      <c r="AJ13">
        <v>0</v>
      </c>
      <c r="AK13">
        <v>8.4216603749778258</v>
      </c>
      <c r="AL13">
        <v>0</v>
      </c>
      <c r="AM13">
        <v>1.5087674602681207</v>
      </c>
      <c r="AN13">
        <v>2.4596122023204069E-2</v>
      </c>
      <c r="AO13">
        <v>0</v>
      </c>
      <c r="AP13">
        <v>0</v>
      </c>
      <c r="AQ13">
        <v>6.2265316584011536</v>
      </c>
      <c r="AR13">
        <v>0</v>
      </c>
      <c r="AS13">
        <v>1.7821321477732035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2.69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95.043686737694529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2.8200000000000003</v>
      </c>
      <c r="L14">
        <v>9</v>
      </c>
      <c r="M14">
        <v>1.1600000000000001</v>
      </c>
      <c r="N14">
        <v>2.8399999999999994</v>
      </c>
      <c r="O14">
        <v>3.1499999999999995</v>
      </c>
      <c r="P14">
        <v>3.4299999999999997</v>
      </c>
      <c r="Q14">
        <v>0.32999999999999996</v>
      </c>
      <c r="R14">
        <v>0.63020826446280998</v>
      </c>
      <c r="S14">
        <v>0.62971467391304348</v>
      </c>
      <c r="T14">
        <v>1.56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4.5290312826268462</v>
      </c>
      <c r="AC14">
        <v>2.9053185952993159</v>
      </c>
      <c r="AD14">
        <v>3.5388969267945942</v>
      </c>
      <c r="AE14">
        <v>3.2709850350217637</v>
      </c>
      <c r="AF14">
        <v>2.2687557788339863</v>
      </c>
      <c r="AG14">
        <v>4.6305004899618813</v>
      </c>
      <c r="AH14">
        <v>13.57500714197117</v>
      </c>
      <c r="AI14">
        <v>2.8015807853656134</v>
      </c>
      <c r="AJ14">
        <v>0</v>
      </c>
      <c r="AK14">
        <v>8.4216603749778258</v>
      </c>
      <c r="AL14">
        <v>0</v>
      </c>
      <c r="AM14">
        <v>1.5087674602681207</v>
      </c>
      <c r="AN14">
        <v>2.4596122023204069E-2</v>
      </c>
      <c r="AO14">
        <v>0</v>
      </c>
      <c r="AP14">
        <v>0</v>
      </c>
      <c r="AQ14">
        <v>6.2265316584011536</v>
      </c>
      <c r="AR14">
        <v>0</v>
      </c>
      <c r="AS14">
        <v>1.7821321477732035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2.69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95.043686737694529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2.82</v>
      </c>
      <c r="L15">
        <v>9</v>
      </c>
      <c r="M15">
        <v>1.1600000000000001</v>
      </c>
      <c r="N15">
        <v>2.8399999999999994</v>
      </c>
      <c r="O15">
        <v>3.1499999999999995</v>
      </c>
      <c r="P15">
        <v>3.4299999999999997</v>
      </c>
      <c r="Q15">
        <v>0.32999999999999996</v>
      </c>
      <c r="R15">
        <v>0.63020826446280998</v>
      </c>
      <c r="S15">
        <v>0.62971467391304348</v>
      </c>
      <c r="T15">
        <v>1.56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4.5290312826268462</v>
      </c>
      <c r="AC15">
        <v>2.9053185952993159</v>
      </c>
      <c r="AD15">
        <v>3.5388969267945942</v>
      </c>
      <c r="AE15">
        <v>3.2709850350217637</v>
      </c>
      <c r="AF15">
        <v>2.2687557788339863</v>
      </c>
      <c r="AG15">
        <v>4.6305004899618813</v>
      </c>
      <c r="AH15">
        <v>13.57500714197117</v>
      </c>
      <c r="AI15">
        <v>2.8015807853656134</v>
      </c>
      <c r="AJ15">
        <v>0</v>
      </c>
      <c r="AK15">
        <v>8.4216603749778258</v>
      </c>
      <c r="AL15">
        <v>0</v>
      </c>
      <c r="AM15">
        <v>1.5087674602681207</v>
      </c>
      <c r="AN15">
        <v>2.4596122023204069E-2</v>
      </c>
      <c r="AO15">
        <v>0</v>
      </c>
      <c r="AP15">
        <v>0</v>
      </c>
      <c r="AQ15">
        <v>6.2265316584011536</v>
      </c>
      <c r="AR15">
        <v>0</v>
      </c>
      <c r="AS15">
        <v>1.7821321477732035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2.69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95.043686737694529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2.82</v>
      </c>
      <c r="L16">
        <v>9</v>
      </c>
      <c r="M16">
        <v>1.1600000000000001</v>
      </c>
      <c r="N16">
        <v>2.8399999999999994</v>
      </c>
      <c r="O16">
        <v>3.1499999999999995</v>
      </c>
      <c r="P16">
        <v>3.4299999999999997</v>
      </c>
      <c r="Q16">
        <v>0.32999999999999996</v>
      </c>
      <c r="R16">
        <v>0.6297904888593282</v>
      </c>
      <c r="S16">
        <v>0.62971467391304348</v>
      </c>
      <c r="T16">
        <v>1.56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4.5290312826268462</v>
      </c>
      <c r="AC16">
        <v>2.9053185952993159</v>
      </c>
      <c r="AD16">
        <v>3.5388969267945942</v>
      </c>
      <c r="AE16">
        <v>3.2709850350217637</v>
      </c>
      <c r="AF16">
        <v>1.5125038525559906</v>
      </c>
      <c r="AG16">
        <v>4.6305004899618813</v>
      </c>
      <c r="AH16">
        <v>13.57500714197117</v>
      </c>
      <c r="AI16">
        <v>2.8015807853656134</v>
      </c>
      <c r="AJ16">
        <v>0</v>
      </c>
      <c r="AK16">
        <v>8.4216603749778258</v>
      </c>
      <c r="AL16">
        <v>0</v>
      </c>
      <c r="AM16">
        <v>1.2856144287194826</v>
      </c>
      <c r="AN16">
        <v>2.4596122023204069E-2</v>
      </c>
      <c r="AO16">
        <v>0</v>
      </c>
      <c r="AP16">
        <v>0</v>
      </c>
      <c r="AQ16">
        <v>6.2265316584011536</v>
      </c>
      <c r="AR16">
        <v>0</v>
      </c>
      <c r="AS16">
        <v>1.7821321477732035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2.69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94.063864004264403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2.8899390423961191</v>
      </c>
      <c r="L17">
        <v>9</v>
      </c>
      <c r="M17">
        <v>1.1600000000000001</v>
      </c>
      <c r="N17">
        <v>2.8399999999999994</v>
      </c>
      <c r="O17">
        <v>3.1499999999999995</v>
      </c>
      <c r="P17">
        <v>3.4299999999999997</v>
      </c>
      <c r="Q17">
        <v>0.32999999999999996</v>
      </c>
      <c r="R17">
        <v>0.63020826446280998</v>
      </c>
      <c r="S17">
        <v>0.62971467391304348</v>
      </c>
      <c r="T17">
        <v>1.56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4.5290312826268462</v>
      </c>
      <c r="AC17">
        <v>2.9053185952993159</v>
      </c>
      <c r="AD17">
        <v>3.5388969267945942</v>
      </c>
      <c r="AE17">
        <v>3.2709850350217637</v>
      </c>
      <c r="AF17">
        <v>1.5125038525559906</v>
      </c>
      <c r="AG17">
        <v>4.6305004899618813</v>
      </c>
      <c r="AH17">
        <v>13.57500714197117</v>
      </c>
      <c r="AI17">
        <v>1.9094836085864486</v>
      </c>
      <c r="AJ17">
        <v>0</v>
      </c>
      <c r="AK17">
        <v>8.4216603749778258</v>
      </c>
      <c r="AL17">
        <v>0</v>
      </c>
      <c r="AM17">
        <v>0</v>
      </c>
      <c r="AN17">
        <v>2.4596122023204069E-2</v>
      </c>
      <c r="AO17">
        <v>0</v>
      </c>
      <c r="AP17">
        <v>0</v>
      </c>
      <c r="AQ17">
        <v>6.2265316584011536</v>
      </c>
      <c r="AR17">
        <v>0</v>
      </c>
      <c r="AS17">
        <v>3.1064113405378064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2.69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93.280788409529961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2.8200000000000003</v>
      </c>
      <c r="L18">
        <v>9</v>
      </c>
      <c r="M18">
        <v>1.1600000000000001</v>
      </c>
      <c r="N18">
        <v>2.8399999999999994</v>
      </c>
      <c r="O18">
        <v>3.1499999999999995</v>
      </c>
      <c r="P18">
        <v>3.4299999999999997</v>
      </c>
      <c r="Q18">
        <v>0.32999999999999996</v>
      </c>
      <c r="R18">
        <v>0.63020826446280998</v>
      </c>
      <c r="S18">
        <v>0.62971467391304348</v>
      </c>
      <c r="T18">
        <v>1.56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4.5290312826268462</v>
      </c>
      <c r="AC18">
        <v>2.9053185952993159</v>
      </c>
      <c r="AD18">
        <v>3.5388969267945942</v>
      </c>
      <c r="AE18">
        <v>3.2709850350217637</v>
      </c>
      <c r="AF18">
        <v>1.5125038525559906</v>
      </c>
      <c r="AG18">
        <v>4.6305004899618813</v>
      </c>
      <c r="AH18">
        <v>13.57500714197117</v>
      </c>
      <c r="AI18">
        <v>2.8015807853656134</v>
      </c>
      <c r="AJ18">
        <v>0</v>
      </c>
      <c r="AK18">
        <v>8.4216603749778258</v>
      </c>
      <c r="AL18">
        <v>0</v>
      </c>
      <c r="AM18">
        <v>0</v>
      </c>
      <c r="AN18">
        <v>2.4596122023204069E-2</v>
      </c>
      <c r="AO18">
        <v>0</v>
      </c>
      <c r="AP18">
        <v>0</v>
      </c>
      <c r="AQ18">
        <v>6.2265316584011536</v>
      </c>
      <c r="AR18">
        <v>0</v>
      </c>
      <c r="AS18">
        <v>3.1064113405378064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2.69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94.102946543913021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2.8199349735974359</v>
      </c>
      <c r="L19">
        <v>9</v>
      </c>
      <c r="M19">
        <v>1.5502786266403021</v>
      </c>
      <c r="N19">
        <v>2.8399999999999994</v>
      </c>
      <c r="O19">
        <v>3.1499999999999995</v>
      </c>
      <c r="P19">
        <v>3.4299999999999997</v>
      </c>
      <c r="Q19">
        <v>0.32999999999999996</v>
      </c>
      <c r="R19">
        <v>0.63020826446280998</v>
      </c>
      <c r="S19">
        <v>0.62971467391304348</v>
      </c>
      <c r="T19">
        <v>1.56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4.5290312826268462</v>
      </c>
      <c r="AC19">
        <v>2.9053185952993159</v>
      </c>
      <c r="AD19">
        <v>3.5388969267945942</v>
      </c>
      <c r="AE19">
        <v>3.2709850350217637</v>
      </c>
      <c r="AF19">
        <v>1.5125038525559906</v>
      </c>
      <c r="AG19">
        <v>4.6305004899618813</v>
      </c>
      <c r="AH19">
        <v>13.57500714197117</v>
      </c>
      <c r="AI19">
        <v>2.8015807853656134</v>
      </c>
      <c r="AJ19">
        <v>0</v>
      </c>
      <c r="AK19">
        <v>8.4216603749778258</v>
      </c>
      <c r="AL19">
        <v>0</v>
      </c>
      <c r="AM19">
        <v>0</v>
      </c>
      <c r="AN19">
        <v>2.4596122023204069E-2</v>
      </c>
      <c r="AO19">
        <v>0</v>
      </c>
      <c r="AP19">
        <v>0</v>
      </c>
      <c r="AQ19">
        <v>6.2265316584011536</v>
      </c>
      <c r="AR19">
        <v>0</v>
      </c>
      <c r="AS19">
        <v>3.1064113405378064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2.69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94.49316014415075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2.8200000000000003</v>
      </c>
      <c r="L20">
        <v>9</v>
      </c>
      <c r="M20">
        <v>1.7700000000000002</v>
      </c>
      <c r="N20">
        <v>2.8399999999999994</v>
      </c>
      <c r="O20">
        <v>3.1499999999999995</v>
      </c>
      <c r="P20">
        <v>3.4299999999999997</v>
      </c>
      <c r="Q20">
        <v>0.32999999999999996</v>
      </c>
      <c r="R20">
        <v>0.6297904888593282</v>
      </c>
      <c r="S20">
        <v>0.62971467391304348</v>
      </c>
      <c r="T20">
        <v>1.56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4.5290312826268462</v>
      </c>
      <c r="AC20">
        <v>2.9053185952993159</v>
      </c>
      <c r="AD20">
        <v>3.5388969267945942</v>
      </c>
      <c r="AE20">
        <v>3.2709850350217637</v>
      </c>
      <c r="AF20">
        <v>1.5125038525559906</v>
      </c>
      <c r="AG20">
        <v>4.6305004899618813</v>
      </c>
      <c r="AH20">
        <v>13.57500714197117</v>
      </c>
      <c r="AI20">
        <v>2.8015807853656134</v>
      </c>
      <c r="AJ20">
        <v>0</v>
      </c>
      <c r="AK20">
        <v>8.4216603749778258</v>
      </c>
      <c r="AL20">
        <v>0</v>
      </c>
      <c r="AM20">
        <v>0</v>
      </c>
      <c r="AN20">
        <v>2.4596122023204069E-2</v>
      </c>
      <c r="AO20">
        <v>0</v>
      </c>
      <c r="AP20">
        <v>0</v>
      </c>
      <c r="AQ20">
        <v>6.2265316584011536</v>
      </c>
      <c r="AR20">
        <v>0</v>
      </c>
      <c r="AS20">
        <v>1.7821321477732035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2.69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93.388249575544933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2.82</v>
      </c>
      <c r="L21">
        <v>9</v>
      </c>
      <c r="M21">
        <v>1.8502805155420776</v>
      </c>
      <c r="N21">
        <v>2.8399999999999994</v>
      </c>
      <c r="O21">
        <v>3.1499999999999995</v>
      </c>
      <c r="P21">
        <v>3.4299999999999997</v>
      </c>
      <c r="Q21">
        <v>0.37974717232202265</v>
      </c>
      <c r="R21">
        <v>0.6297904888593282</v>
      </c>
      <c r="S21">
        <v>0.62971467391304348</v>
      </c>
      <c r="T21">
        <v>1.56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4.5290312826268462</v>
      </c>
      <c r="AC21">
        <v>2.9053185952993159</v>
      </c>
      <c r="AD21">
        <v>3.5388969267945942</v>
      </c>
      <c r="AE21">
        <v>3.2709850350217637</v>
      </c>
      <c r="AF21">
        <v>1.5125038525559906</v>
      </c>
      <c r="AG21">
        <v>4.6305004899618813</v>
      </c>
      <c r="AH21">
        <v>13.57500714197117</v>
      </c>
      <c r="AI21">
        <v>2.8015807853656134</v>
      </c>
      <c r="AJ21">
        <v>0</v>
      </c>
      <c r="AK21">
        <v>8.4216603749778258</v>
      </c>
      <c r="AL21">
        <v>0</v>
      </c>
      <c r="AM21">
        <v>0</v>
      </c>
      <c r="AN21">
        <v>2.4596122023204069E-2</v>
      </c>
      <c r="AO21">
        <v>0</v>
      </c>
      <c r="AP21">
        <v>0</v>
      </c>
      <c r="AQ21">
        <v>6.2265316584011536</v>
      </c>
      <c r="AR21">
        <v>0</v>
      </c>
      <c r="AS21">
        <v>1.7821321477732035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2.69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93.518277263409033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2.82</v>
      </c>
      <c r="L22">
        <v>9</v>
      </c>
      <c r="M22">
        <v>1.8602806276403141</v>
      </c>
      <c r="N22">
        <v>2.8399999999999994</v>
      </c>
      <c r="O22">
        <v>3.1499999999999995</v>
      </c>
      <c r="P22">
        <v>3.4299999999999997</v>
      </c>
      <c r="Q22">
        <v>0.37974717232202265</v>
      </c>
      <c r="R22">
        <v>0.6297904888593282</v>
      </c>
      <c r="S22">
        <v>0.62971467391304348</v>
      </c>
      <c r="T22">
        <v>1.56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4.5290312826268462</v>
      </c>
      <c r="AC22">
        <v>2.9053185952993159</v>
      </c>
      <c r="AD22">
        <v>3.5388969267945942</v>
      </c>
      <c r="AE22">
        <v>3.2709850350217637</v>
      </c>
      <c r="AF22">
        <v>1.5125038525559906</v>
      </c>
      <c r="AG22">
        <v>4.6305004899618813</v>
      </c>
      <c r="AH22">
        <v>13.57500714197117</v>
      </c>
      <c r="AI22">
        <v>2.8015807853656134</v>
      </c>
      <c r="AJ22">
        <v>0</v>
      </c>
      <c r="AK22">
        <v>8.4216603749778258</v>
      </c>
      <c r="AL22">
        <v>0</v>
      </c>
      <c r="AM22">
        <v>0</v>
      </c>
      <c r="AN22">
        <v>2.4596122023204069E-2</v>
      </c>
      <c r="AO22">
        <v>0</v>
      </c>
      <c r="AP22">
        <v>0</v>
      </c>
      <c r="AQ22">
        <v>6.2265316584011536</v>
      </c>
      <c r="AR22">
        <v>0</v>
      </c>
      <c r="AS22">
        <v>1.7821321477732035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2.69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93.528277375507258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2.82</v>
      </c>
      <c r="L23">
        <v>9</v>
      </c>
      <c r="M23">
        <v>1.9302800348229832</v>
      </c>
      <c r="N23">
        <v>2.8399999999999994</v>
      </c>
      <c r="O23">
        <v>3.1499999999999995</v>
      </c>
      <c r="P23">
        <v>3.4299999999999997</v>
      </c>
      <c r="Q23">
        <v>0.39966044142614598</v>
      </c>
      <c r="R23">
        <v>0.63024754420432227</v>
      </c>
      <c r="S23">
        <v>0.63</v>
      </c>
      <c r="T23">
        <v>1.56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4.5290312826268462</v>
      </c>
      <c r="AC23">
        <v>2.9053185952993159</v>
      </c>
      <c r="AD23">
        <v>3.5388969267945942</v>
      </c>
      <c r="AE23">
        <v>3.2709850350217637</v>
      </c>
      <c r="AF23">
        <v>1.5125038525559906</v>
      </c>
      <c r="AG23">
        <v>4.6305004899618813</v>
      </c>
      <c r="AH23">
        <v>13.57500714197117</v>
      </c>
      <c r="AI23">
        <v>2.8015807853656134</v>
      </c>
      <c r="AJ23">
        <v>0</v>
      </c>
      <c r="AK23">
        <v>8.4216603749778258</v>
      </c>
      <c r="AL23">
        <v>0</v>
      </c>
      <c r="AM23">
        <v>0</v>
      </c>
      <c r="AN23">
        <v>2.4596122023204069E-2</v>
      </c>
      <c r="AO23">
        <v>0</v>
      </c>
      <c r="AP23">
        <v>0</v>
      </c>
      <c r="AQ23">
        <v>6.2265316584011536</v>
      </c>
      <c r="AR23">
        <v>0</v>
      </c>
      <c r="AS23">
        <v>1.7821321477732035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2.69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93.618932433226007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2.82</v>
      </c>
      <c r="L24">
        <v>9</v>
      </c>
      <c r="M24">
        <v>1.94</v>
      </c>
      <c r="N24">
        <v>2.8399999999999994</v>
      </c>
      <c r="O24">
        <v>3.1499999999999995</v>
      </c>
      <c r="P24">
        <v>3.4299999999999997</v>
      </c>
      <c r="Q24">
        <v>0.39966044142614598</v>
      </c>
      <c r="R24">
        <v>0.63024754420432227</v>
      </c>
      <c r="S24">
        <v>0.63</v>
      </c>
      <c r="T24">
        <v>1.56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4.5290312826268462</v>
      </c>
      <c r="AC24">
        <v>2.9053185952993159</v>
      </c>
      <c r="AD24">
        <v>3.5388969267945942</v>
      </c>
      <c r="AE24">
        <v>3.2709850350217637</v>
      </c>
      <c r="AF24">
        <v>1.5125038525559906</v>
      </c>
      <c r="AG24">
        <v>4.6305004899618813</v>
      </c>
      <c r="AH24">
        <v>13.57500714197117</v>
      </c>
      <c r="AI24">
        <v>2.8015807853656134</v>
      </c>
      <c r="AJ24">
        <v>0</v>
      </c>
      <c r="AK24">
        <v>8.4216603749778258</v>
      </c>
      <c r="AL24">
        <v>0</v>
      </c>
      <c r="AM24">
        <v>0</v>
      </c>
      <c r="AN24">
        <v>2.4596122023204069E-2</v>
      </c>
      <c r="AO24">
        <v>0</v>
      </c>
      <c r="AP24">
        <v>0</v>
      </c>
      <c r="AQ24">
        <v>6.2265316584011536</v>
      </c>
      <c r="AR24">
        <v>0</v>
      </c>
      <c r="AS24">
        <v>1.7821321477732035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2.69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93.62865239840302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2.82</v>
      </c>
      <c r="L25">
        <v>9</v>
      </c>
      <c r="M25">
        <v>2.0102795938238978</v>
      </c>
      <c r="N25">
        <v>2.8399999999999994</v>
      </c>
      <c r="O25">
        <v>3.1499999999999995</v>
      </c>
      <c r="P25">
        <v>3.4299999999999997</v>
      </c>
      <c r="Q25">
        <v>0.38</v>
      </c>
      <c r="R25">
        <v>0.63000000000000012</v>
      </c>
      <c r="S25">
        <v>0.63</v>
      </c>
      <c r="T25">
        <v>1.56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4.5290312826268462</v>
      </c>
      <c r="AC25">
        <v>2.9053185952993159</v>
      </c>
      <c r="AD25">
        <v>2.6416476416227339</v>
      </c>
      <c r="AE25">
        <v>3.2709850350217637</v>
      </c>
      <c r="AF25">
        <v>0.75625192627799531</v>
      </c>
      <c r="AG25">
        <v>4.6305004899618813</v>
      </c>
      <c r="AH25">
        <v>13.57500714197117</v>
      </c>
      <c r="AI25">
        <v>0.63680854435344802</v>
      </c>
      <c r="AJ25">
        <v>0</v>
      </c>
      <c r="AK25">
        <v>8.4216603749778258</v>
      </c>
      <c r="AL25">
        <v>0</v>
      </c>
      <c r="AM25">
        <v>0</v>
      </c>
      <c r="AN25">
        <v>2.4596122023204069E-2</v>
      </c>
      <c r="AO25">
        <v>0</v>
      </c>
      <c r="AP25">
        <v>0</v>
      </c>
      <c r="AQ25">
        <v>3.9841520059918185</v>
      </c>
      <c r="AR25">
        <v>0</v>
      </c>
      <c r="AS25">
        <v>1.7821321477732035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2.69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87.618370901725086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2.82</v>
      </c>
      <c r="L26">
        <v>9.0000000000000018</v>
      </c>
      <c r="M26">
        <v>2.0202797396482484</v>
      </c>
      <c r="N26">
        <v>2.8399999999999994</v>
      </c>
      <c r="O26">
        <v>3.1499999999999995</v>
      </c>
      <c r="P26">
        <v>3.4299999999999997</v>
      </c>
      <c r="Q26">
        <v>0.38</v>
      </c>
      <c r="R26">
        <v>0.63000000000000012</v>
      </c>
      <c r="S26">
        <v>0.63</v>
      </c>
      <c r="T26">
        <v>1.56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4.5290312826268462</v>
      </c>
      <c r="AC26">
        <v>2.9053185952993159</v>
      </c>
      <c r="AD26">
        <v>2.6416476416227339</v>
      </c>
      <c r="AE26">
        <v>3.2709850350217637</v>
      </c>
      <c r="AF26">
        <v>0.75625192627799531</v>
      </c>
      <c r="AG26">
        <v>4.6305004899618813</v>
      </c>
      <c r="AH26">
        <v>13.57500714197117</v>
      </c>
      <c r="AI26">
        <v>3.3102740012692555</v>
      </c>
      <c r="AJ26">
        <v>0</v>
      </c>
      <c r="AK26">
        <v>8.4216603749778258</v>
      </c>
      <c r="AL26">
        <v>0</v>
      </c>
      <c r="AM26">
        <v>0</v>
      </c>
      <c r="AN26">
        <v>2.4596122023204069E-2</v>
      </c>
      <c r="AO26">
        <v>0</v>
      </c>
      <c r="AP26">
        <v>0</v>
      </c>
      <c r="AQ26">
        <v>3.9841520059918185</v>
      </c>
      <c r="AR26">
        <v>0</v>
      </c>
      <c r="AS26">
        <v>1.7821321477732035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2.69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90.301836504465257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2.819940393151553</v>
      </c>
      <c r="L27">
        <v>7.34</v>
      </c>
      <c r="M27">
        <v>2.1</v>
      </c>
      <c r="N27">
        <v>2.8399999999999994</v>
      </c>
      <c r="O27">
        <v>3.1499999999999995</v>
      </c>
      <c r="P27">
        <v>3.4299999999999997</v>
      </c>
      <c r="Q27">
        <v>0.38020052770448554</v>
      </c>
      <c r="R27">
        <v>0.63</v>
      </c>
      <c r="S27">
        <v>0.63000000000000012</v>
      </c>
      <c r="T27">
        <v>1.56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4.5290312826268462</v>
      </c>
      <c r="AC27">
        <v>2.9053185952993159</v>
      </c>
      <c r="AD27">
        <v>2.6416476416227339</v>
      </c>
      <c r="AE27">
        <v>3.2709850350217637</v>
      </c>
      <c r="AF27">
        <v>0.75625192627799531</v>
      </c>
      <c r="AG27">
        <v>4.6305004899618813</v>
      </c>
      <c r="AH27">
        <v>13.57500714197117</v>
      </c>
      <c r="AI27">
        <v>3.3102740012692555</v>
      </c>
      <c r="AJ27">
        <v>0</v>
      </c>
      <c r="AK27">
        <v>8.4216603749778258</v>
      </c>
      <c r="AL27">
        <v>0</v>
      </c>
      <c r="AM27">
        <v>0</v>
      </c>
      <c r="AN27">
        <v>2.4596122023204069E-2</v>
      </c>
      <c r="AO27">
        <v>0</v>
      </c>
      <c r="AP27">
        <v>0</v>
      </c>
      <c r="AQ27">
        <v>3.9841520059918185</v>
      </c>
      <c r="AR27">
        <v>0</v>
      </c>
      <c r="AS27">
        <v>1.7821321477732035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2.69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88.721697685673035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2.93</v>
      </c>
      <c r="L28">
        <v>9</v>
      </c>
      <c r="M28">
        <v>2.1097194148936169</v>
      </c>
      <c r="N28">
        <v>2.8399999999999994</v>
      </c>
      <c r="O28">
        <v>3.1499999999999995</v>
      </c>
      <c r="P28">
        <v>3.4299999999999997</v>
      </c>
      <c r="Q28">
        <v>0.38020052770448554</v>
      </c>
      <c r="R28">
        <v>0.63</v>
      </c>
      <c r="S28">
        <v>0.63000000000000012</v>
      </c>
      <c r="T28">
        <v>1.56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4.5290312826268462</v>
      </c>
      <c r="AC28">
        <v>2.9053185952993159</v>
      </c>
      <c r="AD28">
        <v>2.6416476416227339</v>
      </c>
      <c r="AE28">
        <v>3.2709850350217637</v>
      </c>
      <c r="AF28">
        <v>0.75625192627799531</v>
      </c>
      <c r="AG28">
        <v>4.6305004899618813</v>
      </c>
      <c r="AH28">
        <v>13.57500714197117</v>
      </c>
      <c r="AI28">
        <v>3.3102740012692555</v>
      </c>
      <c r="AJ28">
        <v>0</v>
      </c>
      <c r="AK28">
        <v>8.4216603749778258</v>
      </c>
      <c r="AL28">
        <v>0</v>
      </c>
      <c r="AM28">
        <v>0</v>
      </c>
      <c r="AN28">
        <v>2.4596122023204069E-2</v>
      </c>
      <c r="AO28">
        <v>0</v>
      </c>
      <c r="AP28">
        <v>0</v>
      </c>
      <c r="AQ28">
        <v>3.9841520059918185</v>
      </c>
      <c r="AR28">
        <v>0</v>
      </c>
      <c r="AS28">
        <v>1.7821321477732035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2.69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90.501476707415094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2.8199300057087542</v>
      </c>
      <c r="L29">
        <v>9.36</v>
      </c>
      <c r="M29">
        <v>2.21</v>
      </c>
      <c r="N29">
        <v>2.8399999999999994</v>
      </c>
      <c r="O29">
        <v>3.1499999999999995</v>
      </c>
      <c r="P29">
        <v>3.4299999999999997</v>
      </c>
      <c r="Q29">
        <v>0.38020052770448554</v>
      </c>
      <c r="R29">
        <v>0.63</v>
      </c>
      <c r="S29">
        <v>0.63000000000000012</v>
      </c>
      <c r="T29">
        <v>1.56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4.5290312826268462</v>
      </c>
      <c r="AC29">
        <v>2.9053185952993159</v>
      </c>
      <c r="AD29">
        <v>2.6416476416227339</v>
      </c>
      <c r="AE29">
        <v>3.2709850350217637</v>
      </c>
      <c r="AF29">
        <v>0.75625192627799531</v>
      </c>
      <c r="AG29">
        <v>4.6305004899618813</v>
      </c>
      <c r="AH29">
        <v>13.57500714197117</v>
      </c>
      <c r="AI29">
        <v>3.3102740012692555</v>
      </c>
      <c r="AJ29">
        <v>0</v>
      </c>
      <c r="AK29">
        <v>8.4216603749778258</v>
      </c>
      <c r="AL29">
        <v>0</v>
      </c>
      <c r="AM29">
        <v>0</v>
      </c>
      <c r="AN29">
        <v>2.4596122023204069E-2</v>
      </c>
      <c r="AO29">
        <v>0</v>
      </c>
      <c r="AP29">
        <v>0</v>
      </c>
      <c r="AQ29">
        <v>3.9841520059918185</v>
      </c>
      <c r="AR29">
        <v>0</v>
      </c>
      <c r="AS29">
        <v>3.1064113405378064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2.69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92.175966490994853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2.8199255642074701</v>
      </c>
      <c r="L30">
        <v>9</v>
      </c>
      <c r="M30">
        <v>2.2102807775377973</v>
      </c>
      <c r="N30">
        <v>2.8399999999999994</v>
      </c>
      <c r="O30">
        <v>3.1499999999999995</v>
      </c>
      <c r="P30">
        <v>3.4299999999999997</v>
      </c>
      <c r="Q30">
        <v>0.4</v>
      </c>
      <c r="R30">
        <v>0.63023178807947022</v>
      </c>
      <c r="S30">
        <v>0.65</v>
      </c>
      <c r="T30">
        <v>1.56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4.5290312826268462</v>
      </c>
      <c r="AC30">
        <v>2.9053185952993159</v>
      </c>
      <c r="AD30">
        <v>2.6416476416227339</v>
      </c>
      <c r="AE30">
        <v>3.2709850350217637</v>
      </c>
      <c r="AF30">
        <v>0.75625192627799531</v>
      </c>
      <c r="AG30">
        <v>4.6305004899618813</v>
      </c>
      <c r="AH30">
        <v>13.57500714197117</v>
      </c>
      <c r="AI30">
        <v>3.3102740012692555</v>
      </c>
      <c r="AJ30">
        <v>0</v>
      </c>
      <c r="AK30">
        <v>8.4216603749778258</v>
      </c>
      <c r="AL30">
        <v>0</v>
      </c>
      <c r="AM30">
        <v>0</v>
      </c>
      <c r="AN30">
        <v>2.4596122023204069E-2</v>
      </c>
      <c r="AO30">
        <v>0</v>
      </c>
      <c r="AP30">
        <v>0</v>
      </c>
      <c r="AQ30">
        <v>3.9841520059918185</v>
      </c>
      <c r="AR30">
        <v>0</v>
      </c>
      <c r="AS30">
        <v>3.1064113405378064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2.69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91.856274087406348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2.82</v>
      </c>
      <c r="L31">
        <v>9</v>
      </c>
      <c r="M31">
        <v>2.33</v>
      </c>
      <c r="N31">
        <v>2.8399999999999994</v>
      </c>
      <c r="O31">
        <v>3.1499999999999995</v>
      </c>
      <c r="P31">
        <v>3.4299999999999997</v>
      </c>
      <c r="Q31">
        <v>0.38</v>
      </c>
      <c r="R31">
        <v>0.63023178807947022</v>
      </c>
      <c r="S31">
        <v>0.63</v>
      </c>
      <c r="T31">
        <v>1.56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4.5290312826268462</v>
      </c>
      <c r="AC31">
        <v>2.9053185952993159</v>
      </c>
      <c r="AD31">
        <v>2.6416476416227339</v>
      </c>
      <c r="AE31">
        <v>3.2709850350217637</v>
      </c>
      <c r="AF31">
        <v>0.75625192627799531</v>
      </c>
      <c r="AG31">
        <v>4.6305004899618813</v>
      </c>
      <c r="AH31">
        <v>13.57500714197117</v>
      </c>
      <c r="AI31">
        <v>3.3102740012692555</v>
      </c>
      <c r="AJ31">
        <v>0</v>
      </c>
      <c r="AK31">
        <v>8.4216603749778258</v>
      </c>
      <c r="AL31">
        <v>0</v>
      </c>
      <c r="AM31">
        <v>0</v>
      </c>
      <c r="AN31">
        <v>2.4596122023204069E-2</v>
      </c>
      <c r="AO31">
        <v>0</v>
      </c>
      <c r="AP31">
        <v>0</v>
      </c>
      <c r="AQ31">
        <v>3.9841520059918185</v>
      </c>
      <c r="AR31">
        <v>0</v>
      </c>
      <c r="AS31">
        <v>3.1064113405378064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2.69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91.936067745661077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2.82</v>
      </c>
      <c r="L32">
        <v>9.0000000000000018</v>
      </c>
      <c r="M32">
        <v>2.33</v>
      </c>
      <c r="N32">
        <v>2.8399999999999994</v>
      </c>
      <c r="O32">
        <v>3.1499999999999995</v>
      </c>
      <c r="P32">
        <v>3.4299999999999997</v>
      </c>
      <c r="Q32">
        <v>0.39966044142614598</v>
      </c>
      <c r="R32">
        <v>0.67</v>
      </c>
      <c r="S32">
        <v>0.63</v>
      </c>
      <c r="T32">
        <v>1.56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4.5290312826268462</v>
      </c>
      <c r="AC32">
        <v>2.9053185952993159</v>
      </c>
      <c r="AD32">
        <v>2.6416476416227339</v>
      </c>
      <c r="AE32">
        <v>3.2709850350217637</v>
      </c>
      <c r="AF32">
        <v>0.75625192627799531</v>
      </c>
      <c r="AG32">
        <v>4.6305004899618813</v>
      </c>
      <c r="AH32">
        <v>13.57500714197117</v>
      </c>
      <c r="AI32">
        <v>1.9094836085864486</v>
      </c>
      <c r="AJ32">
        <v>0</v>
      </c>
      <c r="AK32">
        <v>8.4216603749778258</v>
      </c>
      <c r="AL32">
        <v>0</v>
      </c>
      <c r="AM32">
        <v>0</v>
      </c>
      <c r="AN32">
        <v>2.4596122023204069E-2</v>
      </c>
      <c r="AO32">
        <v>0</v>
      </c>
      <c r="AP32">
        <v>0</v>
      </c>
      <c r="AQ32">
        <v>3.9841520059918185</v>
      </c>
      <c r="AR32">
        <v>0</v>
      </c>
      <c r="AS32">
        <v>1.7821321477732035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2.69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89.270426813560348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2.82</v>
      </c>
      <c r="L33">
        <v>9.0000000000000018</v>
      </c>
      <c r="M33">
        <v>2.4396998769987701</v>
      </c>
      <c r="N33">
        <v>2.8399999999999994</v>
      </c>
      <c r="O33">
        <v>3.1499999999999995</v>
      </c>
      <c r="P33">
        <v>3.4299999999999997</v>
      </c>
      <c r="Q33">
        <v>0.39966044142614598</v>
      </c>
      <c r="R33">
        <v>0.67</v>
      </c>
      <c r="S33">
        <v>0.63</v>
      </c>
      <c r="T33">
        <v>1.56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4.5290312826268462</v>
      </c>
      <c r="AC33">
        <v>2.9053185952993159</v>
      </c>
      <c r="AD33">
        <v>1.7617057030684027</v>
      </c>
      <c r="AE33">
        <v>3.2709850350217637</v>
      </c>
      <c r="AF33">
        <v>0.75625192627799531</v>
      </c>
      <c r="AG33">
        <v>4.6305004899618813</v>
      </c>
      <c r="AH33">
        <v>13.57500714197117</v>
      </c>
      <c r="AI33">
        <v>1.9094836085864486</v>
      </c>
      <c r="AJ33">
        <v>0</v>
      </c>
      <c r="AK33">
        <v>8.4216603749778258</v>
      </c>
      <c r="AL33">
        <v>0</v>
      </c>
      <c r="AM33">
        <v>0</v>
      </c>
      <c r="AN33">
        <v>2.4596122023204069E-2</v>
      </c>
      <c r="AO33">
        <v>0</v>
      </c>
      <c r="AP33">
        <v>0</v>
      </c>
      <c r="AQ33">
        <v>2.0755105528003845</v>
      </c>
      <c r="AR33">
        <v>0</v>
      </c>
      <c r="AS33">
        <v>1.7821321477732035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2.69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86.591543298813349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2.82</v>
      </c>
      <c r="L34">
        <v>9.0000000000000018</v>
      </c>
      <c r="M34">
        <v>2.4396998769987701</v>
      </c>
      <c r="N34">
        <v>2.8399999999999994</v>
      </c>
      <c r="O34">
        <v>3.1499999999999995</v>
      </c>
      <c r="P34">
        <v>3.4299999999999997</v>
      </c>
      <c r="Q34">
        <v>0.39966044142614598</v>
      </c>
      <c r="R34">
        <v>0.67</v>
      </c>
      <c r="S34">
        <v>0.63</v>
      </c>
      <c r="T34">
        <v>1.56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4.5290312826268462</v>
      </c>
      <c r="AC34">
        <v>2.9053185952993159</v>
      </c>
      <c r="AD34">
        <v>0.88085285153420134</v>
      </c>
      <c r="AE34">
        <v>3.2709850350217637</v>
      </c>
      <c r="AF34">
        <v>0.75625192627799531</v>
      </c>
      <c r="AG34">
        <v>4.6305004899618813</v>
      </c>
      <c r="AH34">
        <v>13.57500714197117</v>
      </c>
      <c r="AI34">
        <v>1.9094836085864486</v>
      </c>
      <c r="AJ34">
        <v>0</v>
      </c>
      <c r="AK34">
        <v>8.4216603749778258</v>
      </c>
      <c r="AL34">
        <v>0</v>
      </c>
      <c r="AM34">
        <v>0</v>
      </c>
      <c r="AN34">
        <v>2.4596122023204069E-2</v>
      </c>
      <c r="AO34">
        <v>0</v>
      </c>
      <c r="AP34">
        <v>0</v>
      </c>
      <c r="AQ34">
        <v>2.0755105528003845</v>
      </c>
      <c r="AR34">
        <v>0</v>
      </c>
      <c r="AS34">
        <v>1.7821321477732035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85.710690447279148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2.82</v>
      </c>
      <c r="L35">
        <v>9.0000000000000018</v>
      </c>
      <c r="M35">
        <v>2.5499999999999998</v>
      </c>
      <c r="N35">
        <v>2.8399999999999994</v>
      </c>
      <c r="O35">
        <v>3.1499999999999995</v>
      </c>
      <c r="P35">
        <v>3.4299999999999997</v>
      </c>
      <c r="Q35">
        <v>0.39966044142614598</v>
      </c>
      <c r="R35">
        <v>0.67</v>
      </c>
      <c r="S35">
        <v>0.63</v>
      </c>
      <c r="T35">
        <v>1.56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4.5290312826268462</v>
      </c>
      <c r="AC35">
        <v>2.9053185952993159</v>
      </c>
      <c r="AD35">
        <v>0</v>
      </c>
      <c r="AE35">
        <v>3.2709850350217637</v>
      </c>
      <c r="AF35">
        <v>0.75625192627799531</v>
      </c>
      <c r="AG35">
        <v>4.6305004899618813</v>
      </c>
      <c r="AH35">
        <v>13.57500714197117</v>
      </c>
      <c r="AI35">
        <v>1.9094836085864486</v>
      </c>
      <c r="AJ35">
        <v>0</v>
      </c>
      <c r="AK35">
        <v>8.4216603749778258</v>
      </c>
      <c r="AL35">
        <v>0</v>
      </c>
      <c r="AM35">
        <v>0</v>
      </c>
      <c r="AN35">
        <v>2.4596122023204069E-2</v>
      </c>
      <c r="AO35">
        <v>0</v>
      </c>
      <c r="AP35">
        <v>0</v>
      </c>
      <c r="AQ35">
        <v>2.0755105528003845</v>
      </c>
      <c r="AR35">
        <v>0</v>
      </c>
      <c r="AS35">
        <v>1.7821321477732035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2.69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84.940137718746186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2.82</v>
      </c>
      <c r="L36">
        <v>9.0000000000000018</v>
      </c>
      <c r="M36">
        <v>2.5499999999999998</v>
      </c>
      <c r="N36">
        <v>2.8399999999999994</v>
      </c>
      <c r="O36">
        <v>3.1499999999999995</v>
      </c>
      <c r="P36">
        <v>3.35</v>
      </c>
      <c r="Q36">
        <v>0.39966044142614598</v>
      </c>
      <c r="R36">
        <v>0.67</v>
      </c>
      <c r="S36">
        <v>0.63</v>
      </c>
      <c r="T36">
        <v>1.56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4.5290312826268462</v>
      </c>
      <c r="AC36">
        <v>2.9053185952993159</v>
      </c>
      <c r="AD36">
        <v>0</v>
      </c>
      <c r="AE36">
        <v>3.2709850350217637</v>
      </c>
      <c r="AF36">
        <v>0.75625192627799531</v>
      </c>
      <c r="AG36">
        <v>4.6305004899618813</v>
      </c>
      <c r="AH36">
        <v>13.57500714197117</v>
      </c>
      <c r="AI36">
        <v>1.9094836085864486</v>
      </c>
      <c r="AJ36">
        <v>0</v>
      </c>
      <c r="AK36">
        <v>8.4216603749778258</v>
      </c>
      <c r="AL36">
        <v>0</v>
      </c>
      <c r="AM36">
        <v>0</v>
      </c>
      <c r="AN36">
        <v>2.4596122023204069E-2</v>
      </c>
      <c r="AO36">
        <v>0</v>
      </c>
      <c r="AP36">
        <v>0</v>
      </c>
      <c r="AQ36">
        <v>2.0755105528003845</v>
      </c>
      <c r="AR36">
        <v>0</v>
      </c>
      <c r="AS36">
        <v>1.7821321477732035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2.69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84.860137718746174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2.82</v>
      </c>
      <c r="L37">
        <v>9.0000000000000018</v>
      </c>
      <c r="M37">
        <v>2.5499999999999998</v>
      </c>
      <c r="N37">
        <v>2.8399999999999994</v>
      </c>
      <c r="O37">
        <v>3.1499999999999995</v>
      </c>
      <c r="P37">
        <v>3.35</v>
      </c>
      <c r="Q37">
        <v>0.39966044142614598</v>
      </c>
      <c r="R37">
        <v>0.67</v>
      </c>
      <c r="S37">
        <v>0.63</v>
      </c>
      <c r="T37">
        <v>1.56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4.5290312826268462</v>
      </c>
      <c r="AC37">
        <v>2.9053185952993159</v>
      </c>
      <c r="AD37">
        <v>0</v>
      </c>
      <c r="AE37">
        <v>3.2709850350217637</v>
      </c>
      <c r="AF37">
        <v>0.75625192627799531</v>
      </c>
      <c r="AG37">
        <v>4.6305004899618813</v>
      </c>
      <c r="AH37">
        <v>13.57500714197117</v>
      </c>
      <c r="AI37">
        <v>2.8015807853656134</v>
      </c>
      <c r="AJ37">
        <v>0</v>
      </c>
      <c r="AK37">
        <v>8.4216603749778258</v>
      </c>
      <c r="AL37">
        <v>0</v>
      </c>
      <c r="AM37">
        <v>0</v>
      </c>
      <c r="AN37">
        <v>2.4596122023204069E-2</v>
      </c>
      <c r="AO37">
        <v>0</v>
      </c>
      <c r="AP37">
        <v>0</v>
      </c>
      <c r="AQ37">
        <v>2.0755105528003845</v>
      </c>
      <c r="AR37">
        <v>0</v>
      </c>
      <c r="AS37">
        <v>2.2274411862062262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2.69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86.197543933958372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2.82</v>
      </c>
      <c r="L38">
        <v>9.0000000000000018</v>
      </c>
      <c r="M38">
        <v>2.5499999999999998</v>
      </c>
      <c r="N38">
        <v>2.8399999999999994</v>
      </c>
      <c r="O38">
        <v>3.1499999999999995</v>
      </c>
      <c r="P38">
        <v>3.35</v>
      </c>
      <c r="Q38">
        <v>0.39966044142614598</v>
      </c>
      <c r="R38">
        <v>0.67</v>
      </c>
      <c r="S38">
        <v>0.63</v>
      </c>
      <c r="T38">
        <v>1.56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4.5290312826268462</v>
      </c>
      <c r="AC38">
        <v>2.9053185952993159</v>
      </c>
      <c r="AD38">
        <v>0</v>
      </c>
      <c r="AE38">
        <v>3.2709850350217637</v>
      </c>
      <c r="AF38">
        <v>0.75625192627799531</v>
      </c>
      <c r="AG38">
        <v>4.6305004899618813</v>
      </c>
      <c r="AH38">
        <v>13.57500714197117</v>
      </c>
      <c r="AI38">
        <v>2.8015807853656134</v>
      </c>
      <c r="AJ38">
        <v>0</v>
      </c>
      <c r="AK38">
        <v>8.4216603749778258</v>
      </c>
      <c r="AL38">
        <v>0</v>
      </c>
      <c r="AM38">
        <v>0</v>
      </c>
      <c r="AN38">
        <v>2.4596122023204069E-2</v>
      </c>
      <c r="AO38">
        <v>0</v>
      </c>
      <c r="AP38">
        <v>0</v>
      </c>
      <c r="AQ38">
        <v>2.0755105528003845</v>
      </c>
      <c r="AR38">
        <v>0</v>
      </c>
      <c r="AS38">
        <v>2.2274411862062262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2.69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86.197543933958372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</v>
      </c>
      <c r="M39">
        <v>2.5499999999999998</v>
      </c>
      <c r="N39">
        <v>2.8399999999999994</v>
      </c>
      <c r="O39">
        <v>3.1499999999999995</v>
      </c>
      <c r="P39">
        <v>3.35</v>
      </c>
      <c r="Q39">
        <v>0.22018707482993197</v>
      </c>
      <c r="R39">
        <v>0.67</v>
      </c>
      <c r="S39">
        <v>0.31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4.5290312826268462</v>
      </c>
      <c r="AC39">
        <v>2.9053185952993159</v>
      </c>
      <c r="AD39">
        <v>0</v>
      </c>
      <c r="AE39">
        <v>3.2709850350217637</v>
      </c>
      <c r="AF39">
        <v>0.75625192627799531</v>
      </c>
      <c r="AG39">
        <v>4.6305004899618813</v>
      </c>
      <c r="AH39">
        <v>13.57500714197117</v>
      </c>
      <c r="AI39">
        <v>2.8015807853656134</v>
      </c>
      <c r="AJ39">
        <v>0</v>
      </c>
      <c r="AK39">
        <v>8.4216603749778258</v>
      </c>
      <c r="AL39">
        <v>0</v>
      </c>
      <c r="AM39">
        <v>0</v>
      </c>
      <c r="AN39">
        <v>2.4596122023204069E-2</v>
      </c>
      <c r="AO39">
        <v>0</v>
      </c>
      <c r="AP39">
        <v>0</v>
      </c>
      <c r="AQ39">
        <v>2.0755105528003845</v>
      </c>
      <c r="AR39">
        <v>0</v>
      </c>
      <c r="AS39">
        <v>2.2274411862062262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71.628070567362172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</v>
      </c>
      <c r="M40">
        <v>2.5499999999999998</v>
      </c>
      <c r="N40">
        <v>2.8399999999999994</v>
      </c>
      <c r="O40">
        <v>3.1499999999999995</v>
      </c>
      <c r="P40">
        <v>3.35</v>
      </c>
      <c r="Q40">
        <v>0.22018707482993197</v>
      </c>
      <c r="R40">
        <v>0.67</v>
      </c>
      <c r="S40">
        <v>0.31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4.5290312826268462</v>
      </c>
      <c r="AC40">
        <v>2.9053185952993159</v>
      </c>
      <c r="AD40">
        <v>0</v>
      </c>
      <c r="AE40">
        <v>3.2709850350217637</v>
      </c>
      <c r="AF40">
        <v>0.75625192627799531</v>
      </c>
      <c r="AG40">
        <v>4.6305004899618813</v>
      </c>
      <c r="AH40">
        <v>13.57500714197117</v>
      </c>
      <c r="AI40">
        <v>2.8015807853656134</v>
      </c>
      <c r="AJ40">
        <v>0</v>
      </c>
      <c r="AK40">
        <v>8.4216603749778258</v>
      </c>
      <c r="AL40">
        <v>0</v>
      </c>
      <c r="AM40">
        <v>0</v>
      </c>
      <c r="AN40">
        <v>2.4596122023204069E-2</v>
      </c>
      <c r="AO40">
        <v>0</v>
      </c>
      <c r="AP40">
        <v>0</v>
      </c>
      <c r="AQ40">
        <v>2.0755105528003845</v>
      </c>
      <c r="AR40">
        <v>0</v>
      </c>
      <c r="AS40">
        <v>2.2274411862062262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71.628070567362172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</v>
      </c>
      <c r="M41">
        <v>2.5499999999999998</v>
      </c>
      <c r="N41">
        <v>2.8399999999999994</v>
      </c>
      <c r="O41">
        <v>3.1499999999999995</v>
      </c>
      <c r="P41">
        <v>3.35</v>
      </c>
      <c r="Q41">
        <v>0.22018707482993197</v>
      </c>
      <c r="R41">
        <v>0.67</v>
      </c>
      <c r="S41">
        <v>0.31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4.5290312826268462</v>
      </c>
      <c r="AC41">
        <v>2.9053185952993159</v>
      </c>
      <c r="AD41">
        <v>0</v>
      </c>
      <c r="AE41">
        <v>3.2709850350217637</v>
      </c>
      <c r="AF41">
        <v>0.75625192627799531</v>
      </c>
      <c r="AG41">
        <v>4.6305004899618813</v>
      </c>
      <c r="AH41">
        <v>13.57500714197117</v>
      </c>
      <c r="AI41">
        <v>1.9094836085864486</v>
      </c>
      <c r="AJ41">
        <v>0</v>
      </c>
      <c r="AK41">
        <v>8.4216603749778258</v>
      </c>
      <c r="AL41">
        <v>0</v>
      </c>
      <c r="AM41">
        <v>0</v>
      </c>
      <c r="AN41">
        <v>2.4596122023204069E-2</v>
      </c>
      <c r="AO41">
        <v>0</v>
      </c>
      <c r="AP41">
        <v>0</v>
      </c>
      <c r="AQ41">
        <v>2.0755105528003845</v>
      </c>
      <c r="AR41">
        <v>0</v>
      </c>
      <c r="AS41">
        <v>2.2274411862062262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70.735973390583013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</v>
      </c>
      <c r="M42">
        <v>2.5499999999999998</v>
      </c>
      <c r="N42">
        <v>2.8399999999999994</v>
      </c>
      <c r="O42">
        <v>3.1499999999999995</v>
      </c>
      <c r="P42">
        <v>3.4296470467174314</v>
      </c>
      <c r="Q42">
        <v>0.22018707482993197</v>
      </c>
      <c r="R42">
        <v>0.67</v>
      </c>
      <c r="S42">
        <v>0.31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4.5290312826268462</v>
      </c>
      <c r="AC42">
        <v>2.9053185952993159</v>
      </c>
      <c r="AD42">
        <v>0</v>
      </c>
      <c r="AE42">
        <v>3.2709850350217637</v>
      </c>
      <c r="AF42">
        <v>0.75625192627799531</v>
      </c>
      <c r="AG42">
        <v>4.6305004899618813</v>
      </c>
      <c r="AH42">
        <v>13.57500714197117</v>
      </c>
      <c r="AI42">
        <v>1.9094836085864486</v>
      </c>
      <c r="AJ42">
        <v>0</v>
      </c>
      <c r="AK42">
        <v>8.4216603749778258</v>
      </c>
      <c r="AL42">
        <v>0</v>
      </c>
      <c r="AM42">
        <v>0</v>
      </c>
      <c r="AN42">
        <v>2.4596122023204069E-2</v>
      </c>
      <c r="AO42">
        <v>0</v>
      </c>
      <c r="AP42">
        <v>0</v>
      </c>
      <c r="AQ42">
        <v>2.0755105528003845</v>
      </c>
      <c r="AR42">
        <v>0</v>
      </c>
      <c r="AS42">
        <v>2.2274411862062262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70.815620437300439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</v>
      </c>
      <c r="M43">
        <v>2.5499999999999998</v>
      </c>
      <c r="N43">
        <v>2.8399999999999994</v>
      </c>
      <c r="O43">
        <v>3.1499999999999995</v>
      </c>
      <c r="P43">
        <v>3.4299999999999997</v>
      </c>
      <c r="Q43">
        <v>0.22018707482993197</v>
      </c>
      <c r="R43">
        <v>0.67</v>
      </c>
      <c r="S43">
        <v>0.31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4.5290312826268462</v>
      </c>
      <c r="AC43">
        <v>2.9053185952993159</v>
      </c>
      <c r="AD43">
        <v>0</v>
      </c>
      <c r="AE43">
        <v>3.2709850350217637</v>
      </c>
      <c r="AF43">
        <v>0.75625192627799531</v>
      </c>
      <c r="AG43">
        <v>4.6305004899618813</v>
      </c>
      <c r="AH43">
        <v>13.57500714197117</v>
      </c>
      <c r="AI43">
        <v>1.9094836085864486</v>
      </c>
      <c r="AJ43">
        <v>0</v>
      </c>
      <c r="AK43">
        <v>8.4216603749778258</v>
      </c>
      <c r="AL43">
        <v>0</v>
      </c>
      <c r="AM43">
        <v>0</v>
      </c>
      <c r="AN43">
        <v>2.4596122023204069E-2</v>
      </c>
      <c r="AO43">
        <v>0</v>
      </c>
      <c r="AP43">
        <v>0</v>
      </c>
      <c r="AQ43">
        <v>2.0755105528003845</v>
      </c>
      <c r="AR43">
        <v>0</v>
      </c>
      <c r="AS43">
        <v>2.2274411862062262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70.815973390583011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</v>
      </c>
      <c r="M44">
        <v>2.5499999999999998</v>
      </c>
      <c r="N44">
        <v>2.8399999999999994</v>
      </c>
      <c r="O44">
        <v>3.1499999999999995</v>
      </c>
      <c r="P44">
        <v>3.4299999999999997</v>
      </c>
      <c r="Q44">
        <v>0.22018707482993197</v>
      </c>
      <c r="R44">
        <v>0.67</v>
      </c>
      <c r="S44">
        <v>0.31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4.5290312826268462</v>
      </c>
      <c r="AC44">
        <v>2.9053185952993159</v>
      </c>
      <c r="AD44">
        <v>0</v>
      </c>
      <c r="AE44">
        <v>3.2709850350217637</v>
      </c>
      <c r="AF44">
        <v>0.75625192627799531</v>
      </c>
      <c r="AG44">
        <v>4.6305004899618813</v>
      </c>
      <c r="AH44">
        <v>13.57500714197117</v>
      </c>
      <c r="AI44">
        <v>1.9094836085864486</v>
      </c>
      <c r="AJ44">
        <v>0</v>
      </c>
      <c r="AK44">
        <v>8.4216603749778258</v>
      </c>
      <c r="AL44">
        <v>0</v>
      </c>
      <c r="AM44">
        <v>0</v>
      </c>
      <c r="AN44">
        <v>2.4596122023204069E-2</v>
      </c>
      <c r="AO44">
        <v>0</v>
      </c>
      <c r="AP44">
        <v>0</v>
      </c>
      <c r="AQ44">
        <v>2.0755105528003845</v>
      </c>
      <c r="AR44">
        <v>0</v>
      </c>
      <c r="AS44">
        <v>2.2274411862062262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70.815973390583011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</v>
      </c>
      <c r="M45">
        <v>2.5499999999999998</v>
      </c>
      <c r="N45">
        <v>2.8399999999999994</v>
      </c>
      <c r="O45">
        <v>3.1499999999999995</v>
      </c>
      <c r="P45">
        <v>3.4299999999999997</v>
      </c>
      <c r="Q45">
        <v>0.22018707482993197</v>
      </c>
      <c r="R45">
        <v>0.67</v>
      </c>
      <c r="S45">
        <v>0.31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4.5290312826268462</v>
      </c>
      <c r="AC45">
        <v>2.9053185952993159</v>
      </c>
      <c r="AD45">
        <v>0</v>
      </c>
      <c r="AE45">
        <v>3.2709850350217637</v>
      </c>
      <c r="AF45">
        <v>0.75625192627799531</v>
      </c>
      <c r="AG45">
        <v>4.6305004899618813</v>
      </c>
      <c r="AH45">
        <v>13.57500714197117</v>
      </c>
      <c r="AI45">
        <v>1.9094836085864486</v>
      </c>
      <c r="AJ45">
        <v>0</v>
      </c>
      <c r="AK45">
        <v>8.4216603749778258</v>
      </c>
      <c r="AL45">
        <v>0</v>
      </c>
      <c r="AM45">
        <v>0</v>
      </c>
      <c r="AN45">
        <v>2.4596122023204069E-2</v>
      </c>
      <c r="AO45">
        <v>0</v>
      </c>
      <c r="AP45">
        <v>0</v>
      </c>
      <c r="AQ45">
        <v>2.0755105528003845</v>
      </c>
      <c r="AR45">
        <v>0</v>
      </c>
      <c r="AS45">
        <v>2.800877372518368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71.389409576895147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</v>
      </c>
      <c r="M46">
        <v>2.5499999999999998</v>
      </c>
      <c r="N46">
        <v>2.8399999999999994</v>
      </c>
      <c r="O46">
        <v>3.1499999999999995</v>
      </c>
      <c r="P46">
        <v>3.4299999999999997</v>
      </c>
      <c r="Q46">
        <v>0.22018707482993197</v>
      </c>
      <c r="R46">
        <v>0.67</v>
      </c>
      <c r="S46">
        <v>0.31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4.5290312826268462</v>
      </c>
      <c r="AC46">
        <v>2.9053185952993159</v>
      </c>
      <c r="AD46">
        <v>0</v>
      </c>
      <c r="AE46">
        <v>3.2709850350217637</v>
      </c>
      <c r="AF46">
        <v>0.75625192627799531</v>
      </c>
      <c r="AG46">
        <v>4.6305004899618813</v>
      </c>
      <c r="AH46">
        <v>13.57500714197117</v>
      </c>
      <c r="AI46">
        <v>1.9094836085864486</v>
      </c>
      <c r="AJ46">
        <v>0</v>
      </c>
      <c r="AK46">
        <v>8.4216603749778258</v>
      </c>
      <c r="AL46">
        <v>0</v>
      </c>
      <c r="AM46">
        <v>0</v>
      </c>
      <c r="AN46">
        <v>2.4596122023204069E-2</v>
      </c>
      <c r="AO46">
        <v>0</v>
      </c>
      <c r="AP46">
        <v>0</v>
      </c>
      <c r="AQ46">
        <v>2.0755105528003845</v>
      </c>
      <c r="AR46">
        <v>0</v>
      </c>
      <c r="AS46">
        <v>2.800877372518368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71.389409576895147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</v>
      </c>
      <c r="M47">
        <v>2.31</v>
      </c>
      <c r="N47">
        <v>2.8399999999999994</v>
      </c>
      <c r="O47">
        <v>3.1499999999999995</v>
      </c>
      <c r="P47">
        <v>3.3500000000000005</v>
      </c>
      <c r="Q47">
        <v>0.21999999999999997</v>
      </c>
      <c r="R47">
        <v>0.67</v>
      </c>
      <c r="S47">
        <v>0.31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4.5290312826268462</v>
      </c>
      <c r="AC47">
        <v>2.9053185952993159</v>
      </c>
      <c r="AD47">
        <v>0</v>
      </c>
      <c r="AE47">
        <v>3.2709850350217637</v>
      </c>
      <c r="AF47">
        <v>0.75625192627799531</v>
      </c>
      <c r="AG47">
        <v>4.6305004899618813</v>
      </c>
      <c r="AH47">
        <v>13.57500714197117</v>
      </c>
      <c r="AI47">
        <v>1.5910793364097247</v>
      </c>
      <c r="AJ47">
        <v>0</v>
      </c>
      <c r="AK47">
        <v>8.4216603749778258</v>
      </c>
      <c r="AL47">
        <v>0</v>
      </c>
      <c r="AM47">
        <v>0</v>
      </c>
      <c r="AN47">
        <v>2.4596122023204069E-2</v>
      </c>
      <c r="AO47">
        <v>0</v>
      </c>
      <c r="AP47">
        <v>0</v>
      </c>
      <c r="AQ47">
        <v>2.0755105528003845</v>
      </c>
      <c r="AR47">
        <v>0</v>
      </c>
      <c r="AS47">
        <v>2.800877372518368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70.750818229888495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</v>
      </c>
      <c r="M48">
        <v>2.31</v>
      </c>
      <c r="N48">
        <v>2.8399999999999994</v>
      </c>
      <c r="O48">
        <v>3.1499999999999995</v>
      </c>
      <c r="P48">
        <v>3.3500000000000005</v>
      </c>
      <c r="Q48">
        <v>0.21999999999999997</v>
      </c>
      <c r="R48">
        <v>0.67</v>
      </c>
      <c r="S48">
        <v>0.31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4.5290312826268462</v>
      </c>
      <c r="AC48">
        <v>2.9053185952993159</v>
      </c>
      <c r="AD48">
        <v>0</v>
      </c>
      <c r="AE48">
        <v>3.2709850350217637</v>
      </c>
      <c r="AF48">
        <v>0.75625192627799531</v>
      </c>
      <c r="AG48">
        <v>4.6305004899618813</v>
      </c>
      <c r="AH48">
        <v>13.57500714197117</v>
      </c>
      <c r="AI48">
        <v>1.5910793364097247</v>
      </c>
      <c r="AJ48">
        <v>0</v>
      </c>
      <c r="AK48">
        <v>8.4216603749778258</v>
      </c>
      <c r="AL48">
        <v>0</v>
      </c>
      <c r="AM48">
        <v>0</v>
      </c>
      <c r="AN48">
        <v>2.4596122023204069E-2</v>
      </c>
      <c r="AO48">
        <v>0</v>
      </c>
      <c r="AP48">
        <v>0</v>
      </c>
      <c r="AQ48">
        <v>2.0755105528003845</v>
      </c>
      <c r="AR48">
        <v>0</v>
      </c>
      <c r="AS48">
        <v>2.800877372518368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70.750818229888495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</v>
      </c>
      <c r="M49">
        <v>2.31</v>
      </c>
      <c r="N49">
        <v>2.8399999999999994</v>
      </c>
      <c r="O49">
        <v>3.1499999999999995</v>
      </c>
      <c r="P49">
        <v>3.3500000000000005</v>
      </c>
      <c r="Q49">
        <v>0.21999999999999997</v>
      </c>
      <c r="R49">
        <v>0.67</v>
      </c>
      <c r="S49">
        <v>0.31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4.5290312826268462</v>
      </c>
      <c r="AC49">
        <v>2.9053185952993159</v>
      </c>
      <c r="AD49">
        <v>0</v>
      </c>
      <c r="AE49">
        <v>3.2709850350217637</v>
      </c>
      <c r="AF49">
        <v>0.75625192627799531</v>
      </c>
      <c r="AG49">
        <v>4.6305004899618813</v>
      </c>
      <c r="AH49">
        <v>13.57500714197117</v>
      </c>
      <c r="AI49">
        <v>1.5910793364097247</v>
      </c>
      <c r="AJ49">
        <v>0</v>
      </c>
      <c r="AK49">
        <v>8.4216603749778258</v>
      </c>
      <c r="AL49">
        <v>0</v>
      </c>
      <c r="AM49">
        <v>0</v>
      </c>
      <c r="AN49">
        <v>2.4596122023204069E-2</v>
      </c>
      <c r="AO49">
        <v>0</v>
      </c>
      <c r="AP49">
        <v>0</v>
      </c>
      <c r="AQ49">
        <v>2.0755105528003845</v>
      </c>
      <c r="AR49">
        <v>0</v>
      </c>
      <c r="AS49">
        <v>2.800877372518368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70.750818229888495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</v>
      </c>
      <c r="M50">
        <v>2.5499999999999998</v>
      </c>
      <c r="N50">
        <v>2.8399999999999994</v>
      </c>
      <c r="O50">
        <v>3.1499999999999995</v>
      </c>
      <c r="P50">
        <v>3.3500000000000005</v>
      </c>
      <c r="Q50">
        <v>0.21999999999999997</v>
      </c>
      <c r="R50">
        <v>0.67</v>
      </c>
      <c r="S50">
        <v>0.31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4.5290312826268462</v>
      </c>
      <c r="AC50">
        <v>2.9053185952993159</v>
      </c>
      <c r="AD50">
        <v>0</v>
      </c>
      <c r="AE50">
        <v>3.2709850350217637</v>
      </c>
      <c r="AF50">
        <v>0.75625192627799531</v>
      </c>
      <c r="AG50">
        <v>4.6305004899618813</v>
      </c>
      <c r="AH50">
        <v>13.57500714197117</v>
      </c>
      <c r="AI50">
        <v>1.5910793364097247</v>
      </c>
      <c r="AJ50">
        <v>0</v>
      </c>
      <c r="AK50">
        <v>8.4216603749778258</v>
      </c>
      <c r="AL50">
        <v>0</v>
      </c>
      <c r="AM50">
        <v>0</v>
      </c>
      <c r="AN50">
        <v>2.4596122023204069E-2</v>
      </c>
      <c r="AO50">
        <v>0</v>
      </c>
      <c r="AP50">
        <v>0</v>
      </c>
      <c r="AQ50">
        <v>2.0755105528003845</v>
      </c>
      <c r="AR50">
        <v>0</v>
      </c>
      <c r="AS50">
        <v>2.800877372518368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70.990818229888504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</v>
      </c>
      <c r="M51">
        <v>2.5499999999999998</v>
      </c>
      <c r="N51">
        <v>2.8399999999999994</v>
      </c>
      <c r="O51">
        <v>3.1499999999999995</v>
      </c>
      <c r="P51">
        <v>3.3500000000000005</v>
      </c>
      <c r="Q51">
        <v>0.21999999999999997</v>
      </c>
      <c r="R51">
        <v>0.67</v>
      </c>
      <c r="S51">
        <v>0.31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4.5290312826268462</v>
      </c>
      <c r="AC51">
        <v>2.9053185952993159</v>
      </c>
      <c r="AD51">
        <v>0</v>
      </c>
      <c r="AE51">
        <v>3.2709850350217637</v>
      </c>
      <c r="AF51">
        <v>0.75625192627799531</v>
      </c>
      <c r="AG51">
        <v>4.6305004899618813</v>
      </c>
      <c r="AH51">
        <v>13.57500714197117</v>
      </c>
      <c r="AI51">
        <v>1.5910793364097247</v>
      </c>
      <c r="AJ51">
        <v>0</v>
      </c>
      <c r="AK51">
        <v>8.4216603749778258</v>
      </c>
      <c r="AL51">
        <v>0</v>
      </c>
      <c r="AM51">
        <v>0</v>
      </c>
      <c r="AN51">
        <v>2.4596122023204069E-2</v>
      </c>
      <c r="AO51">
        <v>0</v>
      </c>
      <c r="AP51">
        <v>0</v>
      </c>
      <c r="AQ51">
        <v>2.0755105528003845</v>
      </c>
      <c r="AR51">
        <v>0</v>
      </c>
      <c r="AS51">
        <v>2.5473110588834675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70.737251916253598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</v>
      </c>
      <c r="M52">
        <v>2.5499999999999998</v>
      </c>
      <c r="N52">
        <v>2.8399999999999994</v>
      </c>
      <c r="O52">
        <v>3.1499999999999995</v>
      </c>
      <c r="P52">
        <v>3.3500000000000005</v>
      </c>
      <c r="Q52">
        <v>0.21999999999999997</v>
      </c>
      <c r="R52">
        <v>0.67</v>
      </c>
      <c r="S52">
        <v>0.31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4.5290312826268462</v>
      </c>
      <c r="AC52">
        <v>2.9053185952993159</v>
      </c>
      <c r="AD52">
        <v>0</v>
      </c>
      <c r="AE52">
        <v>3.2709850350217637</v>
      </c>
      <c r="AF52">
        <v>0.75625192627799531</v>
      </c>
      <c r="AG52">
        <v>4.6305004899618813</v>
      </c>
      <c r="AH52">
        <v>13.57500714197117</v>
      </c>
      <c r="AI52">
        <v>1.5910793364097247</v>
      </c>
      <c r="AJ52">
        <v>0</v>
      </c>
      <c r="AK52">
        <v>8.4216603749778258</v>
      </c>
      <c r="AL52">
        <v>0</v>
      </c>
      <c r="AM52">
        <v>0</v>
      </c>
      <c r="AN52">
        <v>2.4596122023204069E-2</v>
      </c>
      <c r="AO52">
        <v>0</v>
      </c>
      <c r="AP52">
        <v>0</v>
      </c>
      <c r="AQ52">
        <v>2.0755105528003845</v>
      </c>
      <c r="AR52">
        <v>0</v>
      </c>
      <c r="AS52">
        <v>2.5473110588834675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70.737251916253598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</v>
      </c>
      <c r="M53">
        <v>2.5499999999999998</v>
      </c>
      <c r="N53">
        <v>2.8399999999999994</v>
      </c>
      <c r="O53">
        <v>3.1499999999999995</v>
      </c>
      <c r="P53">
        <v>3.3500000000000005</v>
      </c>
      <c r="Q53">
        <v>0.21999999999999997</v>
      </c>
      <c r="R53">
        <v>0.67</v>
      </c>
      <c r="S53">
        <v>0.31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4.5290312826268462</v>
      </c>
      <c r="AC53">
        <v>2.9053185952993159</v>
      </c>
      <c r="AD53">
        <v>0</v>
      </c>
      <c r="AE53">
        <v>3.2709850350217637</v>
      </c>
      <c r="AF53">
        <v>0.75625192627799531</v>
      </c>
      <c r="AG53">
        <v>4.6305004899618813</v>
      </c>
      <c r="AH53">
        <v>13.57500714197117</v>
      </c>
      <c r="AI53">
        <v>1.5910793364097247</v>
      </c>
      <c r="AJ53">
        <v>0</v>
      </c>
      <c r="AK53">
        <v>8.4216603749778258</v>
      </c>
      <c r="AL53">
        <v>0</v>
      </c>
      <c r="AM53">
        <v>0</v>
      </c>
      <c r="AN53">
        <v>2.4596122023204069E-2</v>
      </c>
      <c r="AO53">
        <v>0</v>
      </c>
      <c r="AP53">
        <v>0</v>
      </c>
      <c r="AQ53">
        <v>2.0755105528003845</v>
      </c>
      <c r="AR53">
        <v>0</v>
      </c>
      <c r="AS53">
        <v>2.5473110588834675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70.737251916253598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</v>
      </c>
      <c r="M54">
        <v>2.5499999999999998</v>
      </c>
      <c r="N54">
        <v>2.8399999999999994</v>
      </c>
      <c r="O54">
        <v>3.1499999999999995</v>
      </c>
      <c r="P54">
        <v>3.3500000000000005</v>
      </c>
      <c r="Q54">
        <v>0.21999999999999997</v>
      </c>
      <c r="R54">
        <v>0.67</v>
      </c>
      <c r="S54">
        <v>0.31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4.5290312826268462</v>
      </c>
      <c r="AC54">
        <v>2.9053185952993159</v>
      </c>
      <c r="AD54">
        <v>0</v>
      </c>
      <c r="AE54">
        <v>3.2709850350217637</v>
      </c>
      <c r="AF54">
        <v>0.75625192627799531</v>
      </c>
      <c r="AG54">
        <v>4.6305004899618813</v>
      </c>
      <c r="AH54">
        <v>13.57500714197117</v>
      </c>
      <c r="AI54">
        <v>1.5910793364097247</v>
      </c>
      <c r="AJ54">
        <v>0</v>
      </c>
      <c r="AK54">
        <v>8.4216603749778258</v>
      </c>
      <c r="AL54">
        <v>0</v>
      </c>
      <c r="AM54">
        <v>0</v>
      </c>
      <c r="AN54">
        <v>2.4596122023204069E-2</v>
      </c>
      <c r="AO54">
        <v>0</v>
      </c>
      <c r="AP54">
        <v>0</v>
      </c>
      <c r="AQ54">
        <v>2.0755105528003845</v>
      </c>
      <c r="AR54">
        <v>0</v>
      </c>
      <c r="AS54">
        <v>2.5473110588834675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70.737251916253598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</v>
      </c>
      <c r="M55">
        <v>2.5499999999999998</v>
      </c>
      <c r="N55">
        <v>2.8399999999999994</v>
      </c>
      <c r="O55">
        <v>3.1499999999999995</v>
      </c>
      <c r="P55">
        <v>3.3500000000000005</v>
      </c>
      <c r="Q55">
        <v>0.21999999999999997</v>
      </c>
      <c r="R55">
        <v>0.67</v>
      </c>
      <c r="S55">
        <v>0.31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4.5290312826268462</v>
      </c>
      <c r="AC55">
        <v>2.9053185952993159</v>
      </c>
      <c r="AD55">
        <v>0</v>
      </c>
      <c r="AE55">
        <v>3.2709850350217637</v>
      </c>
      <c r="AF55">
        <v>0.75625192627799531</v>
      </c>
      <c r="AG55">
        <v>4.6305004899618813</v>
      </c>
      <c r="AH55">
        <v>13.57500714197117</v>
      </c>
      <c r="AI55">
        <v>1.5910793364097247</v>
      </c>
      <c r="AJ55">
        <v>0</v>
      </c>
      <c r="AK55">
        <v>8.4216603749778258</v>
      </c>
      <c r="AL55">
        <v>0</v>
      </c>
      <c r="AM55">
        <v>0</v>
      </c>
      <c r="AN55">
        <v>2.4596122023204069E-2</v>
      </c>
      <c r="AO55">
        <v>0</v>
      </c>
      <c r="AP55">
        <v>0</v>
      </c>
      <c r="AQ55">
        <v>2.0755105528003845</v>
      </c>
      <c r="AR55">
        <v>0</v>
      </c>
      <c r="AS55">
        <v>2.5473110588834675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70.737251916253598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</v>
      </c>
      <c r="M56">
        <v>2.5499999999999998</v>
      </c>
      <c r="N56">
        <v>2.8399999999999994</v>
      </c>
      <c r="O56">
        <v>3.1499999999999995</v>
      </c>
      <c r="P56">
        <v>3.3500000000000005</v>
      </c>
      <c r="Q56">
        <v>0.21999999999999997</v>
      </c>
      <c r="R56">
        <v>0.67</v>
      </c>
      <c r="S56">
        <v>0.31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4.5290312826268462</v>
      </c>
      <c r="AC56">
        <v>2.9053185952993159</v>
      </c>
      <c r="AD56">
        <v>0</v>
      </c>
      <c r="AE56">
        <v>3.2709850350217637</v>
      </c>
      <c r="AF56">
        <v>0.75625192627799531</v>
      </c>
      <c r="AG56">
        <v>4.6305004899618813</v>
      </c>
      <c r="AH56">
        <v>13.57500714197117</v>
      </c>
      <c r="AI56">
        <v>1.5910793364097247</v>
      </c>
      <c r="AJ56">
        <v>0</v>
      </c>
      <c r="AK56">
        <v>8.4216603749778258</v>
      </c>
      <c r="AL56">
        <v>0</v>
      </c>
      <c r="AM56">
        <v>0</v>
      </c>
      <c r="AN56">
        <v>2.4596122023204069E-2</v>
      </c>
      <c r="AO56">
        <v>0</v>
      </c>
      <c r="AP56">
        <v>0</v>
      </c>
      <c r="AQ56">
        <v>2.0755105528003845</v>
      </c>
      <c r="AR56">
        <v>0</v>
      </c>
      <c r="AS56">
        <v>2.5473110588834675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70.737251916253598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</v>
      </c>
      <c r="M57">
        <v>2.5499999999999998</v>
      </c>
      <c r="N57">
        <v>2.8399999999999994</v>
      </c>
      <c r="O57">
        <v>3.1499999999999995</v>
      </c>
      <c r="P57">
        <v>3.3500000000000005</v>
      </c>
      <c r="Q57">
        <v>0.21999999999999997</v>
      </c>
      <c r="R57">
        <v>0.67</v>
      </c>
      <c r="S57">
        <v>0.31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4.5290312826268462</v>
      </c>
      <c r="AC57">
        <v>2.9053185952993159</v>
      </c>
      <c r="AD57">
        <v>0</v>
      </c>
      <c r="AE57">
        <v>3.2709850350217637</v>
      </c>
      <c r="AF57">
        <v>0.75625192627799531</v>
      </c>
      <c r="AG57">
        <v>4.6305004899618813</v>
      </c>
      <c r="AH57">
        <v>13.57500714197117</v>
      </c>
      <c r="AI57">
        <v>1.5910793364097247</v>
      </c>
      <c r="AJ57">
        <v>0</v>
      </c>
      <c r="AK57">
        <v>8.4216603749778258</v>
      </c>
      <c r="AL57">
        <v>0</v>
      </c>
      <c r="AM57">
        <v>0</v>
      </c>
      <c r="AN57">
        <v>2.4596122023204069E-2</v>
      </c>
      <c r="AO57">
        <v>0</v>
      </c>
      <c r="AP57">
        <v>0</v>
      </c>
      <c r="AQ57">
        <v>2.0669843944262043</v>
      </c>
      <c r="AR57">
        <v>0</v>
      </c>
      <c r="AS57">
        <v>2.5473110588834675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70.728725757879417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2.5499999999999998</v>
      </c>
      <c r="N58">
        <v>2.8399999999999994</v>
      </c>
      <c r="O58">
        <v>3.1499999999999995</v>
      </c>
      <c r="P58">
        <v>3.3500000000000005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4.5290312826268462</v>
      </c>
      <c r="AC58">
        <v>2.9053185952993159</v>
      </c>
      <c r="AD58">
        <v>0</v>
      </c>
      <c r="AE58">
        <v>3.2709850350217637</v>
      </c>
      <c r="AF58">
        <v>0.75625192627799531</v>
      </c>
      <c r="AG58">
        <v>4.6305004899618813</v>
      </c>
      <c r="AH58">
        <v>13.57500714197117</v>
      </c>
      <c r="AI58">
        <v>1.5910793364097247</v>
      </c>
      <c r="AJ58">
        <v>0</v>
      </c>
      <c r="AK58">
        <v>8.4216603749778258</v>
      </c>
      <c r="AL58">
        <v>0</v>
      </c>
      <c r="AM58">
        <v>0</v>
      </c>
      <c r="AN58">
        <v>2.4596122023204069E-2</v>
      </c>
      <c r="AO58">
        <v>0</v>
      </c>
      <c r="AP58">
        <v>0</v>
      </c>
      <c r="AQ58">
        <v>1.9914669916834677</v>
      </c>
      <c r="AR58">
        <v>0</v>
      </c>
      <c r="AS58">
        <v>2.5473110588834675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67.453208355136681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2.5499999999999998</v>
      </c>
      <c r="N59">
        <v>2.8399999999999994</v>
      </c>
      <c r="O59">
        <v>3.1499999999999995</v>
      </c>
      <c r="P59">
        <v>3.3500000000000005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4.5290312826268462</v>
      </c>
      <c r="AC59">
        <v>2.9053185952993159</v>
      </c>
      <c r="AD59">
        <v>0</v>
      </c>
      <c r="AE59">
        <v>3.2709850350217637</v>
      </c>
      <c r="AF59">
        <v>0.75625192627799531</v>
      </c>
      <c r="AG59">
        <v>4.6305004899618813</v>
      </c>
      <c r="AH59">
        <v>13.57500714197117</v>
      </c>
      <c r="AI59">
        <v>1.5910793364097247</v>
      </c>
      <c r="AJ59">
        <v>0</v>
      </c>
      <c r="AK59">
        <v>8.4216603749778258</v>
      </c>
      <c r="AL59">
        <v>0</v>
      </c>
      <c r="AM59">
        <v>0</v>
      </c>
      <c r="AN59">
        <v>2.4596122023204069E-2</v>
      </c>
      <c r="AO59">
        <v>0</v>
      </c>
      <c r="AP59">
        <v>0</v>
      </c>
      <c r="AQ59">
        <v>1.9914669916834677</v>
      </c>
      <c r="AR59">
        <v>0</v>
      </c>
      <c r="AS59">
        <v>2.1011060264093322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67.007003322662541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2.5499999999999998</v>
      </c>
      <c r="N60">
        <v>2.8399999999999994</v>
      </c>
      <c r="O60">
        <v>3.1499999999999995</v>
      </c>
      <c r="P60">
        <v>3.3500000000000005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4.5290312826268462</v>
      </c>
      <c r="AC60">
        <v>2.9053185952993159</v>
      </c>
      <c r="AD60">
        <v>0</v>
      </c>
      <c r="AE60">
        <v>3.2709850350217637</v>
      </c>
      <c r="AF60">
        <v>0.75625192627799531</v>
      </c>
      <c r="AG60">
        <v>4.6305004899618813</v>
      </c>
      <c r="AH60">
        <v>13.57500714197117</v>
      </c>
      <c r="AI60">
        <v>1.5910793364097247</v>
      </c>
      <c r="AJ60">
        <v>0</v>
      </c>
      <c r="AK60">
        <v>8.4216603749778258</v>
      </c>
      <c r="AL60">
        <v>0</v>
      </c>
      <c r="AM60">
        <v>0</v>
      </c>
      <c r="AN60">
        <v>2.4596122023204069E-2</v>
      </c>
      <c r="AO60">
        <v>0</v>
      </c>
      <c r="AP60">
        <v>0</v>
      </c>
      <c r="AQ60">
        <v>1.9914669916834677</v>
      </c>
      <c r="AR60">
        <v>0</v>
      </c>
      <c r="AS60">
        <v>2.1011060264093322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67.007003322662541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2.5499999999999998</v>
      </c>
      <c r="N61">
        <v>2.8399999999999994</v>
      </c>
      <c r="O61">
        <v>3.1499999999999995</v>
      </c>
      <c r="P61">
        <v>3.3500000000000005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4.5290312826268462</v>
      </c>
      <c r="AC61">
        <v>2.9053185952993159</v>
      </c>
      <c r="AD61">
        <v>0</v>
      </c>
      <c r="AE61">
        <v>3.2709850350217637</v>
      </c>
      <c r="AF61">
        <v>0.75625192627799531</v>
      </c>
      <c r="AG61">
        <v>4.6305004899618813</v>
      </c>
      <c r="AH61">
        <v>13.57500714197117</v>
      </c>
      <c r="AI61">
        <v>1.5910793364097247</v>
      </c>
      <c r="AJ61">
        <v>0</v>
      </c>
      <c r="AK61">
        <v>8.4216603749778258</v>
      </c>
      <c r="AL61">
        <v>0</v>
      </c>
      <c r="AM61">
        <v>0</v>
      </c>
      <c r="AN61">
        <v>2.4596122023204069E-2</v>
      </c>
      <c r="AO61">
        <v>0</v>
      </c>
      <c r="AP61">
        <v>0</v>
      </c>
      <c r="AQ61">
        <v>1.9914669916834677</v>
      </c>
      <c r="AR61">
        <v>0</v>
      </c>
      <c r="AS61">
        <v>2.1011060264093322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67.007003322662541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2.5499999999999998</v>
      </c>
      <c r="N62">
        <v>2.8399999999999994</v>
      </c>
      <c r="O62">
        <v>3.1499999999999995</v>
      </c>
      <c r="P62">
        <v>3.3500000000000005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4.5290312826268462</v>
      </c>
      <c r="AC62">
        <v>2.9053185952993159</v>
      </c>
      <c r="AD62">
        <v>0</v>
      </c>
      <c r="AE62">
        <v>3.2709850350217637</v>
      </c>
      <c r="AF62">
        <v>1.5125038525559906</v>
      </c>
      <c r="AG62">
        <v>4.6305004899618813</v>
      </c>
      <c r="AH62">
        <v>13.57500714197117</v>
      </c>
      <c r="AI62">
        <v>1.5910793364097247</v>
      </c>
      <c r="AJ62">
        <v>0</v>
      </c>
      <c r="AK62">
        <v>8.4216603749778258</v>
      </c>
      <c r="AL62">
        <v>0</v>
      </c>
      <c r="AM62">
        <v>0</v>
      </c>
      <c r="AN62">
        <v>2.4596122023204069E-2</v>
      </c>
      <c r="AO62">
        <v>0</v>
      </c>
      <c r="AP62">
        <v>0</v>
      </c>
      <c r="AQ62">
        <v>4.1510211056007691</v>
      </c>
      <c r="AR62">
        <v>0</v>
      </c>
      <c r="AS62">
        <v>2.1011060264093322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69.922809362857848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2.5499999999999998</v>
      </c>
      <c r="N63">
        <v>2.8399999999999994</v>
      </c>
      <c r="O63">
        <v>3.1499999999999995</v>
      </c>
      <c r="P63">
        <v>3.3500000000000005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4.5290312826268462</v>
      </c>
      <c r="AC63">
        <v>2.9053185952993159</v>
      </c>
      <c r="AD63">
        <v>0</v>
      </c>
      <c r="AE63">
        <v>3.2709850350217637</v>
      </c>
      <c r="AF63">
        <v>1.5125038525559906</v>
      </c>
      <c r="AG63">
        <v>4.6305004899618813</v>
      </c>
      <c r="AH63">
        <v>13.57500714197117</v>
      </c>
      <c r="AI63">
        <v>1.9094836085864486</v>
      </c>
      <c r="AJ63">
        <v>0</v>
      </c>
      <c r="AK63">
        <v>8.4216603749778258</v>
      </c>
      <c r="AL63">
        <v>0</v>
      </c>
      <c r="AM63">
        <v>0</v>
      </c>
      <c r="AN63">
        <v>2.4596122023204069E-2</v>
      </c>
      <c r="AO63">
        <v>0</v>
      </c>
      <c r="AP63">
        <v>0</v>
      </c>
      <c r="AQ63">
        <v>4.1510211056007691</v>
      </c>
      <c r="AR63">
        <v>0</v>
      </c>
      <c r="AS63">
        <v>2.1011060264093322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70.241213635034569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2.5499999999999998</v>
      </c>
      <c r="N64">
        <v>2.8399999999999994</v>
      </c>
      <c r="O64">
        <v>3.1499999999999995</v>
      </c>
      <c r="P64">
        <v>3.3500000000000005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4.5290312826268462</v>
      </c>
      <c r="AC64">
        <v>2.9053185952993159</v>
      </c>
      <c r="AD64">
        <v>0</v>
      </c>
      <c r="AE64">
        <v>3.2709850350217637</v>
      </c>
      <c r="AF64">
        <v>1.5125038525559906</v>
      </c>
      <c r="AG64">
        <v>4.6305004899618813</v>
      </c>
      <c r="AH64">
        <v>13.57500714197117</v>
      </c>
      <c r="AI64">
        <v>1.9094836085864486</v>
      </c>
      <c r="AJ64">
        <v>0</v>
      </c>
      <c r="AK64">
        <v>8.4216603749778258</v>
      </c>
      <c r="AL64">
        <v>0</v>
      </c>
      <c r="AM64">
        <v>0</v>
      </c>
      <c r="AN64">
        <v>2.4596122023204069E-2</v>
      </c>
      <c r="AO64">
        <v>0</v>
      </c>
      <c r="AP64">
        <v>0</v>
      </c>
      <c r="AQ64">
        <v>4.1510211056007691</v>
      </c>
      <c r="AR64">
        <v>0</v>
      </c>
      <c r="AS64">
        <v>2.1011060264093322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70.241213635034569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2.5499999999999998</v>
      </c>
      <c r="N65">
        <v>2.8399999999999994</v>
      </c>
      <c r="O65">
        <v>3.1499999999999995</v>
      </c>
      <c r="P65">
        <v>3.3500000000000005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4.5290312826268462</v>
      </c>
      <c r="AC65">
        <v>2.9053185952993159</v>
      </c>
      <c r="AD65">
        <v>0</v>
      </c>
      <c r="AE65">
        <v>3.2709850350217637</v>
      </c>
      <c r="AF65">
        <v>1.5125038525559906</v>
      </c>
      <c r="AG65">
        <v>4.6305004899618813</v>
      </c>
      <c r="AH65">
        <v>13.57500714197117</v>
      </c>
      <c r="AI65">
        <v>1.9094836085864486</v>
      </c>
      <c r="AJ65">
        <v>0</v>
      </c>
      <c r="AK65">
        <v>8.4216603749778258</v>
      </c>
      <c r="AL65">
        <v>0</v>
      </c>
      <c r="AM65">
        <v>0</v>
      </c>
      <c r="AN65">
        <v>2.4596122023204069E-2</v>
      </c>
      <c r="AO65">
        <v>0</v>
      </c>
      <c r="AP65">
        <v>0</v>
      </c>
      <c r="AQ65">
        <v>4.1510211056007691</v>
      </c>
      <c r="AR65">
        <v>0</v>
      </c>
      <c r="AS65">
        <v>2.1011060264093322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70.241213635034569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2.5499999999999998</v>
      </c>
      <c r="N66">
        <v>2.8399999999999994</v>
      </c>
      <c r="O66">
        <v>3.1499999999999995</v>
      </c>
      <c r="P66">
        <v>3.3500000000000005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4.5290312826268462</v>
      </c>
      <c r="AC66">
        <v>2.9053185952993159</v>
      </c>
      <c r="AD66">
        <v>0</v>
      </c>
      <c r="AE66">
        <v>3.2709850350217637</v>
      </c>
      <c r="AF66">
        <v>1.5125038525559906</v>
      </c>
      <c r="AG66">
        <v>4.6305004899618813</v>
      </c>
      <c r="AH66">
        <v>13.57500714197117</v>
      </c>
      <c r="AI66">
        <v>1.9094836085864486</v>
      </c>
      <c r="AJ66">
        <v>0</v>
      </c>
      <c r="AK66">
        <v>8.4216603749778258</v>
      </c>
      <c r="AL66">
        <v>0</v>
      </c>
      <c r="AM66">
        <v>0</v>
      </c>
      <c r="AN66">
        <v>2.4596122023204069E-2</v>
      </c>
      <c r="AO66">
        <v>0</v>
      </c>
      <c r="AP66">
        <v>0</v>
      </c>
      <c r="AQ66">
        <v>3.9841520059918185</v>
      </c>
      <c r="AR66">
        <v>0</v>
      </c>
      <c r="AS66">
        <v>2.1011060264093322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70.07434453542561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2.5499999999999998</v>
      </c>
      <c r="N67">
        <v>2.8399999999999994</v>
      </c>
      <c r="O67">
        <v>3.1499999999999995</v>
      </c>
      <c r="P67">
        <v>3.3500000000000005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4.5290312826268462</v>
      </c>
      <c r="AC67">
        <v>2.9053185952993159</v>
      </c>
      <c r="AD67">
        <v>0</v>
      </c>
      <c r="AE67">
        <v>3.2709850350217637</v>
      </c>
      <c r="AF67">
        <v>1.5125038525559906</v>
      </c>
      <c r="AG67">
        <v>4.6305004899618813</v>
      </c>
      <c r="AH67">
        <v>13.57500714197117</v>
      </c>
      <c r="AI67">
        <v>2.8015807853656134</v>
      </c>
      <c r="AJ67">
        <v>0</v>
      </c>
      <c r="AK67">
        <v>8.4216603749778258</v>
      </c>
      <c r="AL67">
        <v>0</v>
      </c>
      <c r="AM67">
        <v>0</v>
      </c>
      <c r="AN67">
        <v>2.4596122023204069E-2</v>
      </c>
      <c r="AO67">
        <v>0</v>
      </c>
      <c r="AP67">
        <v>0</v>
      </c>
      <c r="AQ67">
        <v>6.2265316584011536</v>
      </c>
      <c r="AR67">
        <v>0</v>
      </c>
      <c r="AS67">
        <v>2.1011060264093322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73.208821364614124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2.5499999999999998</v>
      </c>
      <c r="N68">
        <v>2.8399999999999994</v>
      </c>
      <c r="O68">
        <v>3.1499999999999995</v>
      </c>
      <c r="P68">
        <v>3.3500000000000005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4.5290312826268462</v>
      </c>
      <c r="AC68">
        <v>2.9053185952993159</v>
      </c>
      <c r="AD68">
        <v>0</v>
      </c>
      <c r="AE68">
        <v>3.2709850350217637</v>
      </c>
      <c r="AF68">
        <v>1.5125038525559906</v>
      </c>
      <c r="AG68">
        <v>4.6305004899618813</v>
      </c>
      <c r="AH68">
        <v>13.57500714197117</v>
      </c>
      <c r="AI68">
        <v>2.8015807853656134</v>
      </c>
      <c r="AJ68">
        <v>0</v>
      </c>
      <c r="AK68">
        <v>8.4216603749778258</v>
      </c>
      <c r="AL68">
        <v>0</v>
      </c>
      <c r="AM68">
        <v>0</v>
      </c>
      <c r="AN68">
        <v>2.4596122023204069E-2</v>
      </c>
      <c r="AO68">
        <v>0</v>
      </c>
      <c r="AP68">
        <v>0</v>
      </c>
      <c r="AQ68">
        <v>6.2265316584011536</v>
      </c>
      <c r="AR68">
        <v>0</v>
      </c>
      <c r="AS68">
        <v>2.1011060264093322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73.208821364614124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1.6500000000000001</v>
      </c>
      <c r="L69">
        <v>0</v>
      </c>
      <c r="M69">
        <v>2.5499999999999998</v>
      </c>
      <c r="N69">
        <v>2.8399999999999994</v>
      </c>
      <c r="O69">
        <v>3.1499999999999995</v>
      </c>
      <c r="P69">
        <v>3.3500000000000005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4.5290312826268462</v>
      </c>
      <c r="AC69">
        <v>2.9053185952993159</v>
      </c>
      <c r="AD69">
        <v>0</v>
      </c>
      <c r="AE69">
        <v>3.2709850350217637</v>
      </c>
      <c r="AF69">
        <v>1.5125038525559906</v>
      </c>
      <c r="AG69">
        <v>4.6305004899618813</v>
      </c>
      <c r="AH69">
        <v>13.57500714197117</v>
      </c>
      <c r="AI69">
        <v>2.8015807853656134</v>
      </c>
      <c r="AJ69">
        <v>0</v>
      </c>
      <c r="AK69">
        <v>8.4216603749778258</v>
      </c>
      <c r="AL69">
        <v>0</v>
      </c>
      <c r="AM69">
        <v>1.0064472758914291</v>
      </c>
      <c r="AN69">
        <v>2.4596122023204069E-2</v>
      </c>
      <c r="AO69">
        <v>0</v>
      </c>
      <c r="AP69">
        <v>0</v>
      </c>
      <c r="AQ69">
        <v>6.2265316584011536</v>
      </c>
      <c r="AR69">
        <v>0</v>
      </c>
      <c r="AS69">
        <v>2.1011060264093322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75.865268640505533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2.5499999999999998</v>
      </c>
      <c r="N70">
        <v>2.8399999999999994</v>
      </c>
      <c r="O70">
        <v>3.1499999999999995</v>
      </c>
      <c r="P70">
        <v>3.3500000000000005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4.5290312826268462</v>
      </c>
      <c r="AC70">
        <v>2.9053185952993159</v>
      </c>
      <c r="AD70">
        <v>0</v>
      </c>
      <c r="AE70">
        <v>3.2709850350217637</v>
      </c>
      <c r="AF70">
        <v>1.5125038525559906</v>
      </c>
      <c r="AG70">
        <v>4.6305004899618813</v>
      </c>
      <c r="AH70">
        <v>13.57500714197117</v>
      </c>
      <c r="AI70">
        <v>2.8015807853656134</v>
      </c>
      <c r="AJ70">
        <v>0</v>
      </c>
      <c r="AK70">
        <v>8.4216603749778258</v>
      </c>
      <c r="AL70">
        <v>0</v>
      </c>
      <c r="AM70">
        <v>1.0064472758914291</v>
      </c>
      <c r="AN70">
        <v>2.4596122023204069E-2</v>
      </c>
      <c r="AO70">
        <v>0</v>
      </c>
      <c r="AP70">
        <v>0</v>
      </c>
      <c r="AQ70">
        <v>6.2265316584011536</v>
      </c>
      <c r="AR70">
        <v>0</v>
      </c>
      <c r="AS70">
        <v>2.1011060264093322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74.215268640505556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2.5499999999999998</v>
      </c>
      <c r="N71">
        <v>2.8399999999999994</v>
      </c>
      <c r="O71">
        <v>3.1499999999999995</v>
      </c>
      <c r="P71">
        <v>3.3500000000000005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4.5290312826268462</v>
      </c>
      <c r="AC71">
        <v>2.9053185952993159</v>
      </c>
      <c r="AD71">
        <v>0</v>
      </c>
      <c r="AE71">
        <v>3.2709850350217637</v>
      </c>
      <c r="AF71">
        <v>1.5125038525559906</v>
      </c>
      <c r="AG71">
        <v>4.6305004899618813</v>
      </c>
      <c r="AH71">
        <v>13.57500714197117</v>
      </c>
      <c r="AI71">
        <v>1.9094836085864486</v>
      </c>
      <c r="AJ71">
        <v>0</v>
      </c>
      <c r="AK71">
        <v>8.4216603749778258</v>
      </c>
      <c r="AL71">
        <v>0</v>
      </c>
      <c r="AM71">
        <v>1.0064472758914291</v>
      </c>
      <c r="AN71">
        <v>2.4596122023204069E-2</v>
      </c>
      <c r="AO71">
        <v>0</v>
      </c>
      <c r="AP71">
        <v>0</v>
      </c>
      <c r="AQ71">
        <v>6.2265316584011536</v>
      </c>
      <c r="AR71">
        <v>0</v>
      </c>
      <c r="AS71">
        <v>2.1011060264093322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73.323171463726382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2.5499999999999998</v>
      </c>
      <c r="N72">
        <v>2.8399999999999994</v>
      </c>
      <c r="O72">
        <v>3.1499999999999995</v>
      </c>
      <c r="P72">
        <v>3.3500000000000005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4.5290312826268462</v>
      </c>
      <c r="AC72">
        <v>2.9053185952993159</v>
      </c>
      <c r="AD72">
        <v>0</v>
      </c>
      <c r="AE72">
        <v>3.2709850350217637</v>
      </c>
      <c r="AF72">
        <v>1.5125038525559906</v>
      </c>
      <c r="AG72">
        <v>4.6305004899618813</v>
      </c>
      <c r="AH72">
        <v>13.57500714197117</v>
      </c>
      <c r="AI72">
        <v>1.9094836085864486</v>
      </c>
      <c r="AJ72">
        <v>0</v>
      </c>
      <c r="AK72">
        <v>8.4216603749778258</v>
      </c>
      <c r="AL72">
        <v>0</v>
      </c>
      <c r="AM72">
        <v>1.0064472758914291</v>
      </c>
      <c r="AN72">
        <v>2.4596122023204069E-2</v>
      </c>
      <c r="AO72">
        <v>0</v>
      </c>
      <c r="AP72">
        <v>0</v>
      </c>
      <c r="AQ72">
        <v>6.2265316584011536</v>
      </c>
      <c r="AR72">
        <v>0</v>
      </c>
      <c r="AS72">
        <v>2.1011060264093322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73.323171463726382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1.013053748869814E-4</v>
      </c>
      <c r="M73">
        <v>2.5499999999999998</v>
      </c>
      <c r="N73">
        <v>2.8399999999999994</v>
      </c>
      <c r="O73">
        <v>3.1499999999999995</v>
      </c>
      <c r="P73">
        <v>3.3500000000000005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4.5290312826268462</v>
      </c>
      <c r="AC73">
        <v>2.9053185952993159</v>
      </c>
      <c r="AD73">
        <v>0</v>
      </c>
      <c r="AE73">
        <v>3.2709850350217637</v>
      </c>
      <c r="AF73">
        <v>1.5125038525559906</v>
      </c>
      <c r="AG73">
        <v>4.6305004899618813</v>
      </c>
      <c r="AH73">
        <v>13.57500714197117</v>
      </c>
      <c r="AI73">
        <v>1.9094836085864486</v>
      </c>
      <c r="AJ73">
        <v>0</v>
      </c>
      <c r="AK73">
        <v>8.4216603749778258</v>
      </c>
      <c r="AL73">
        <v>0</v>
      </c>
      <c r="AM73">
        <v>1.0064472758914291</v>
      </c>
      <c r="AN73">
        <v>2.4596122023204069E-2</v>
      </c>
      <c r="AO73">
        <v>0</v>
      </c>
      <c r="AP73">
        <v>0</v>
      </c>
      <c r="AQ73">
        <v>8.3020422112015382</v>
      </c>
      <c r="AR73">
        <v>0</v>
      </c>
      <c r="AS73">
        <v>2.1011060264093322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75.398783321901647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1.013053748869814E-4</v>
      </c>
      <c r="M74">
        <v>2.5499999999999998</v>
      </c>
      <c r="N74">
        <v>2.8399999999999994</v>
      </c>
      <c r="O74">
        <v>3.1499999999999995</v>
      </c>
      <c r="P74">
        <v>3.3500000000000005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4.5290312826268462</v>
      </c>
      <c r="AC74">
        <v>2.9053185952993159</v>
      </c>
      <c r="AD74">
        <v>0</v>
      </c>
      <c r="AE74">
        <v>3.2709850350217637</v>
      </c>
      <c r="AF74">
        <v>2.2687557788339863</v>
      </c>
      <c r="AG74">
        <v>4.6305004899618813</v>
      </c>
      <c r="AH74">
        <v>13.57500714197117</v>
      </c>
      <c r="AI74">
        <v>1.9094836085864486</v>
      </c>
      <c r="AJ74">
        <v>0</v>
      </c>
      <c r="AK74">
        <v>8.4216603749778258</v>
      </c>
      <c r="AL74">
        <v>0</v>
      </c>
      <c r="AM74">
        <v>1.0064472758914291</v>
      </c>
      <c r="AN74">
        <v>2.4596122023204069E-2</v>
      </c>
      <c r="AO74">
        <v>0</v>
      </c>
      <c r="AP74">
        <v>0</v>
      </c>
      <c r="AQ74">
        <v>8.3020422112015382</v>
      </c>
      <c r="AR74">
        <v>0</v>
      </c>
      <c r="AS74">
        <v>2.1011060264093322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76.155035248179644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2.5499999999999998</v>
      </c>
      <c r="N75">
        <v>2.8399999999999994</v>
      </c>
      <c r="O75">
        <v>3.1499999999999995</v>
      </c>
      <c r="P75">
        <v>3.3500000000000005</v>
      </c>
      <c r="Q75">
        <v>0</v>
      </c>
      <c r="R75">
        <v>0</v>
      </c>
      <c r="S75">
        <v>0</v>
      </c>
      <c r="T75">
        <v>0.86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4.5290312826268462</v>
      </c>
      <c r="AC75">
        <v>2.9053185952993159</v>
      </c>
      <c r="AD75">
        <v>0</v>
      </c>
      <c r="AE75">
        <v>3.3102705287223397</v>
      </c>
      <c r="AF75">
        <v>2.2687557788339863</v>
      </c>
      <c r="AG75">
        <v>4.6305004899618813</v>
      </c>
      <c r="AH75">
        <v>13.57500714197117</v>
      </c>
      <c r="AI75">
        <v>1.9094836085864486</v>
      </c>
      <c r="AJ75">
        <v>0</v>
      </c>
      <c r="AK75">
        <v>8.4216603749778258</v>
      </c>
      <c r="AL75">
        <v>0</v>
      </c>
      <c r="AM75">
        <v>1.0064472758914291</v>
      </c>
      <c r="AN75">
        <v>2.4596122023204069E-2</v>
      </c>
      <c r="AO75">
        <v>0</v>
      </c>
      <c r="AP75">
        <v>0</v>
      </c>
      <c r="AQ75">
        <v>8.3020422112015382</v>
      </c>
      <c r="AR75">
        <v>0</v>
      </c>
      <c r="AS75">
        <v>2.1011060264093322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4.1500000000000004</v>
      </c>
      <c r="AZ75">
        <v>5.15</v>
      </c>
      <c r="BA75">
        <v>3.4</v>
      </c>
      <c r="BB75">
        <v>2.1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80.534219436505325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2.5499999999999998</v>
      </c>
      <c r="N76">
        <v>2.8399999999999994</v>
      </c>
      <c r="O76">
        <v>3.1499999999999995</v>
      </c>
      <c r="P76">
        <v>3.3500000000000005</v>
      </c>
      <c r="Q76">
        <v>0</v>
      </c>
      <c r="R76">
        <v>0</v>
      </c>
      <c r="S76">
        <v>0</v>
      </c>
      <c r="T76">
        <v>0.86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4.5290312826268462</v>
      </c>
      <c r="AC76">
        <v>2.9053185952993159</v>
      </c>
      <c r="AD76">
        <v>0</v>
      </c>
      <c r="AE76">
        <v>3.3102705287223397</v>
      </c>
      <c r="AF76">
        <v>2.2687557788339863</v>
      </c>
      <c r="AG76">
        <v>4.6305004899618813</v>
      </c>
      <c r="AH76">
        <v>13.57500714197117</v>
      </c>
      <c r="AI76">
        <v>4.8372956734540766</v>
      </c>
      <c r="AJ76">
        <v>0</v>
      </c>
      <c r="AK76">
        <v>8.4216603749778258</v>
      </c>
      <c r="AL76">
        <v>0</v>
      </c>
      <c r="AM76">
        <v>1.0064472758914291</v>
      </c>
      <c r="AN76">
        <v>2.4596122023204069E-2</v>
      </c>
      <c r="AO76">
        <v>0</v>
      </c>
      <c r="AP76">
        <v>0</v>
      </c>
      <c r="AQ76">
        <v>8.3020422112015382</v>
      </c>
      <c r="AR76">
        <v>0</v>
      </c>
      <c r="AS76">
        <v>2.1011060264093322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4.1500000000000004</v>
      </c>
      <c r="AZ76">
        <v>5.15</v>
      </c>
      <c r="BA76">
        <v>3.4</v>
      </c>
      <c r="BB76">
        <v>2.1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83.462031501372962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2.5499999999999998</v>
      </c>
      <c r="N77">
        <v>2.8399999999999994</v>
      </c>
      <c r="O77">
        <v>3.1499999999999995</v>
      </c>
      <c r="P77">
        <v>3.3500000000000005</v>
      </c>
      <c r="Q77">
        <v>0</v>
      </c>
      <c r="R77">
        <v>0</v>
      </c>
      <c r="S77">
        <v>0</v>
      </c>
      <c r="T77">
        <v>0.86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4.5290312826268462</v>
      </c>
      <c r="AC77">
        <v>2.9053185952993159</v>
      </c>
      <c r="AD77">
        <v>0</v>
      </c>
      <c r="AE77">
        <v>3.3102705287223397</v>
      </c>
      <c r="AF77">
        <v>3.0250077051119812</v>
      </c>
      <c r="AG77">
        <v>4.6305004899618813</v>
      </c>
      <c r="AH77">
        <v>13.57500714197117</v>
      </c>
      <c r="AI77">
        <v>4.8372956734540766</v>
      </c>
      <c r="AJ77">
        <v>0</v>
      </c>
      <c r="AK77">
        <v>8.4216603749778258</v>
      </c>
      <c r="AL77">
        <v>0</v>
      </c>
      <c r="AM77">
        <v>1.0064472758914291</v>
      </c>
      <c r="AN77">
        <v>2.4596122023204069E-2</v>
      </c>
      <c r="AO77">
        <v>0</v>
      </c>
      <c r="AP77">
        <v>0</v>
      </c>
      <c r="AQ77">
        <v>8.3020422112015382</v>
      </c>
      <c r="AR77">
        <v>0</v>
      </c>
      <c r="AS77">
        <v>2.2919527571663418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4.1500000000000004</v>
      </c>
      <c r="AZ77">
        <v>5.15</v>
      </c>
      <c r="BA77">
        <v>3.4</v>
      </c>
      <c r="BB77">
        <v>2.1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84.409130158407976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2.1972747261545599E-4</v>
      </c>
      <c r="M78">
        <v>2.5499999999999998</v>
      </c>
      <c r="N78">
        <v>2.8399999999999994</v>
      </c>
      <c r="O78">
        <v>3.1499999999999995</v>
      </c>
      <c r="P78">
        <v>3.3500000000000005</v>
      </c>
      <c r="Q78">
        <v>0</v>
      </c>
      <c r="R78">
        <v>0</v>
      </c>
      <c r="S78">
        <v>0</v>
      </c>
      <c r="T78">
        <v>0.86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4.6749229557328604</v>
      </c>
      <c r="AC78">
        <v>3.0559996245530892</v>
      </c>
      <c r="AD78">
        <v>0</v>
      </c>
      <c r="AE78">
        <v>3.3102705287223397</v>
      </c>
      <c r="AF78">
        <v>3.327834095397681</v>
      </c>
      <c r="AG78">
        <v>4.6305004899618813</v>
      </c>
      <c r="AH78">
        <v>13.701718471858891</v>
      </c>
      <c r="AI78">
        <v>4.8372956734540766</v>
      </c>
      <c r="AJ78">
        <v>0</v>
      </c>
      <c r="AK78">
        <v>8.4216603749778258</v>
      </c>
      <c r="AL78">
        <v>0</v>
      </c>
      <c r="AM78">
        <v>1.5087674602681207</v>
      </c>
      <c r="AN78">
        <v>2.4596122023204069E-2</v>
      </c>
      <c r="AO78">
        <v>0</v>
      </c>
      <c r="AP78">
        <v>0</v>
      </c>
      <c r="AQ78">
        <v>8.3020422112015382</v>
      </c>
      <c r="AR78">
        <v>0</v>
      </c>
      <c r="AS78">
        <v>2.2919527571663418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4.1500000000000004</v>
      </c>
      <c r="AZ78">
        <v>5.15</v>
      </c>
      <c r="BA78">
        <v>3.48</v>
      </c>
      <c r="BB78">
        <v>2.1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85.717780492790482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2.1972747261545599E-4</v>
      </c>
      <c r="M79">
        <v>2.5499999999999998</v>
      </c>
      <c r="N79">
        <v>2.8399999999999994</v>
      </c>
      <c r="O79">
        <v>3.1499999999999995</v>
      </c>
      <c r="P79">
        <v>3.3500000000000005</v>
      </c>
      <c r="Q79">
        <v>0</v>
      </c>
      <c r="R79">
        <v>0</v>
      </c>
      <c r="S79">
        <v>0</v>
      </c>
      <c r="T79">
        <v>0.86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4.6749229557328604</v>
      </c>
      <c r="AC79">
        <v>3.0559996245530892</v>
      </c>
      <c r="AD79">
        <v>0</v>
      </c>
      <c r="AE79">
        <v>3.3102705287223397</v>
      </c>
      <c r="AF79">
        <v>3.327834095397681</v>
      </c>
      <c r="AG79">
        <v>4.6305004899618813</v>
      </c>
      <c r="AH79">
        <v>13.701718471858891</v>
      </c>
      <c r="AI79">
        <v>4.8372956734540766</v>
      </c>
      <c r="AJ79">
        <v>0</v>
      </c>
      <c r="AK79">
        <v>8.4216603749778258</v>
      </c>
      <c r="AL79">
        <v>0</v>
      </c>
      <c r="AM79">
        <v>1.5087674602681207</v>
      </c>
      <c r="AN79">
        <v>2.2007056547077325E-2</v>
      </c>
      <c r="AO79">
        <v>0</v>
      </c>
      <c r="AP79">
        <v>0</v>
      </c>
      <c r="AQ79">
        <v>8.3020422112015382</v>
      </c>
      <c r="AR79">
        <v>0</v>
      </c>
      <c r="AS79">
        <v>2.2919527571663418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4.1500000000000004</v>
      </c>
      <c r="AZ79">
        <v>5.15</v>
      </c>
      <c r="BA79">
        <v>3.48</v>
      </c>
      <c r="BB79">
        <v>2.1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85.715191427314338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2.1972747261545599E-4</v>
      </c>
      <c r="M80">
        <v>2.5499999999999998</v>
      </c>
      <c r="N80">
        <v>2.8399999999999994</v>
      </c>
      <c r="O80">
        <v>3.1499999999999995</v>
      </c>
      <c r="P80">
        <v>3.3500000000000005</v>
      </c>
      <c r="Q80">
        <v>0</v>
      </c>
      <c r="R80">
        <v>0</v>
      </c>
      <c r="S80">
        <v>0</v>
      </c>
      <c r="T80">
        <v>0.86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4.6749229557328604</v>
      </c>
      <c r="AC80">
        <v>3.0559996245530892</v>
      </c>
      <c r="AD80">
        <v>0</v>
      </c>
      <c r="AE80">
        <v>3.3102705287223397</v>
      </c>
      <c r="AF80">
        <v>3.327834095397681</v>
      </c>
      <c r="AG80">
        <v>4.6305004899618813</v>
      </c>
      <c r="AH80">
        <v>13.701718471858891</v>
      </c>
      <c r="AI80">
        <v>4.8372956734540766</v>
      </c>
      <c r="AJ80">
        <v>0</v>
      </c>
      <c r="AK80">
        <v>8.4216603749778258</v>
      </c>
      <c r="AL80">
        <v>0</v>
      </c>
      <c r="AM80">
        <v>1.5087674602681207</v>
      </c>
      <c r="AN80">
        <v>2.2007056547077325E-2</v>
      </c>
      <c r="AO80">
        <v>0</v>
      </c>
      <c r="AP80">
        <v>0</v>
      </c>
      <c r="AQ80">
        <v>8.3020422112015382</v>
      </c>
      <c r="AR80">
        <v>0</v>
      </c>
      <c r="AS80">
        <v>2.2919527571663418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4.1500000000000004</v>
      </c>
      <c r="AZ80">
        <v>5.15</v>
      </c>
      <c r="BA80">
        <v>3.48</v>
      </c>
      <c r="BB80">
        <v>2.1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85.715191427314338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2.1972747261545599E-4</v>
      </c>
      <c r="M81">
        <v>2.5499999999999998</v>
      </c>
      <c r="N81">
        <v>2.8399999999999994</v>
      </c>
      <c r="O81">
        <v>3.1499999999999995</v>
      </c>
      <c r="P81">
        <v>3.3500000000000005</v>
      </c>
      <c r="Q81">
        <v>0</v>
      </c>
      <c r="R81">
        <v>0</v>
      </c>
      <c r="S81">
        <v>0</v>
      </c>
      <c r="T81">
        <v>0.86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4.6749229557328604</v>
      </c>
      <c r="AC81">
        <v>3.0559996245530892</v>
      </c>
      <c r="AD81">
        <v>0</v>
      </c>
      <c r="AE81">
        <v>3.3102705287223397</v>
      </c>
      <c r="AF81">
        <v>3.327834095397681</v>
      </c>
      <c r="AG81">
        <v>4.6305004899618813</v>
      </c>
      <c r="AH81">
        <v>13.701718471858891</v>
      </c>
      <c r="AI81">
        <v>4.8372956734540766</v>
      </c>
      <c r="AJ81">
        <v>0</v>
      </c>
      <c r="AK81">
        <v>8.4216603749778258</v>
      </c>
      <c r="AL81">
        <v>0</v>
      </c>
      <c r="AM81">
        <v>1.0064472758914291</v>
      </c>
      <c r="AN81">
        <v>2.2007056547077325E-2</v>
      </c>
      <c r="AO81">
        <v>0</v>
      </c>
      <c r="AP81">
        <v>0</v>
      </c>
      <c r="AQ81">
        <v>8.3020422112015382</v>
      </c>
      <c r="AR81">
        <v>0</v>
      </c>
      <c r="AS81">
        <v>2.2919527571663418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4.1500000000000004</v>
      </c>
      <c r="AZ81">
        <v>5.15</v>
      </c>
      <c r="BA81">
        <v>3.48</v>
      </c>
      <c r="BB81">
        <v>2.1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85.212871242937652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2.1972747261545599E-4</v>
      </c>
      <c r="M82">
        <v>2.5499999999999998</v>
      </c>
      <c r="N82">
        <v>2.8399999999999994</v>
      </c>
      <c r="O82">
        <v>3.1499999999999995</v>
      </c>
      <c r="P82">
        <v>3.3500000000000005</v>
      </c>
      <c r="Q82">
        <v>0</v>
      </c>
      <c r="R82">
        <v>0</v>
      </c>
      <c r="S82">
        <v>0</v>
      </c>
      <c r="T82">
        <v>0.86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4.6749229557328604</v>
      </c>
      <c r="AC82">
        <v>3.0559996245530892</v>
      </c>
      <c r="AD82">
        <v>0</v>
      </c>
      <c r="AE82">
        <v>3.3102705287223397</v>
      </c>
      <c r="AF82">
        <v>3.327834095397681</v>
      </c>
      <c r="AG82">
        <v>4.6305004899618813</v>
      </c>
      <c r="AH82">
        <v>13.701718471858891</v>
      </c>
      <c r="AI82">
        <v>0.63680854435344802</v>
      </c>
      <c r="AJ82">
        <v>0</v>
      </c>
      <c r="AK82">
        <v>8.4216603749778258</v>
      </c>
      <c r="AL82">
        <v>0</v>
      </c>
      <c r="AM82">
        <v>1.0064472758914291</v>
      </c>
      <c r="AN82">
        <v>2.2007056547077325E-2</v>
      </c>
      <c r="AO82">
        <v>0</v>
      </c>
      <c r="AP82">
        <v>0</v>
      </c>
      <c r="AQ82">
        <v>8.3020422112015382</v>
      </c>
      <c r="AR82">
        <v>0</v>
      </c>
      <c r="AS82">
        <v>2.2919527571663418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4.1500000000000004</v>
      </c>
      <c r="AZ82">
        <v>5.15</v>
      </c>
      <c r="BA82">
        <v>3.48</v>
      </c>
      <c r="BB82">
        <v>2.1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81.01238411383703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2.1972747261545599E-4</v>
      </c>
      <c r="M83">
        <v>2.5499999999999998</v>
      </c>
      <c r="N83">
        <v>2.8399999999999994</v>
      </c>
      <c r="O83">
        <v>3.1499999999999995</v>
      </c>
      <c r="P83">
        <v>3.3500000000000005</v>
      </c>
      <c r="Q83">
        <v>0</v>
      </c>
      <c r="R83">
        <v>0</v>
      </c>
      <c r="S83">
        <v>0</v>
      </c>
      <c r="T83">
        <v>0.86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4.6749229557328604</v>
      </c>
      <c r="AC83">
        <v>3.0559996245530892</v>
      </c>
      <c r="AD83">
        <v>0</v>
      </c>
      <c r="AE83">
        <v>3.3102705287223397</v>
      </c>
      <c r="AF83">
        <v>3.327834095397681</v>
      </c>
      <c r="AG83">
        <v>4.6305004899618813</v>
      </c>
      <c r="AH83">
        <v>13.701718471858891</v>
      </c>
      <c r="AI83">
        <v>3.1831006972933449</v>
      </c>
      <c r="AJ83">
        <v>0</v>
      </c>
      <c r="AK83">
        <v>8.4216603749778258</v>
      </c>
      <c r="AL83">
        <v>0</v>
      </c>
      <c r="AM83">
        <v>1.0064472758914291</v>
      </c>
      <c r="AN83">
        <v>2.2007056547077325E-2</v>
      </c>
      <c r="AO83">
        <v>0</v>
      </c>
      <c r="AP83">
        <v>0</v>
      </c>
      <c r="AQ83">
        <v>8.3020422112015382</v>
      </c>
      <c r="AR83">
        <v>0</v>
      </c>
      <c r="AS83">
        <v>2.5473110588834675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4.1500000000000004</v>
      </c>
      <c r="AZ83">
        <v>5.15</v>
      </c>
      <c r="BA83">
        <v>3.48</v>
      </c>
      <c r="BB83">
        <v>2.1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83.814034568494051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2.1972747261545599E-4</v>
      </c>
      <c r="M84">
        <v>2.5499999999999998</v>
      </c>
      <c r="N84">
        <v>2.8399999999999994</v>
      </c>
      <c r="O84">
        <v>3.1499999999999995</v>
      </c>
      <c r="P84">
        <v>3.3500000000000005</v>
      </c>
      <c r="Q84">
        <v>0</v>
      </c>
      <c r="R84">
        <v>0</v>
      </c>
      <c r="S84">
        <v>0</v>
      </c>
      <c r="T84">
        <v>0.86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4.6749229557328604</v>
      </c>
      <c r="AC84">
        <v>3.0559996245530892</v>
      </c>
      <c r="AD84">
        <v>0</v>
      </c>
      <c r="AE84">
        <v>3.3102705287223397</v>
      </c>
      <c r="AF84">
        <v>3.327834095397681</v>
      </c>
      <c r="AG84">
        <v>4.6305004899618813</v>
      </c>
      <c r="AH84">
        <v>13.701718471858891</v>
      </c>
      <c r="AI84">
        <v>3.1831006972933449</v>
      </c>
      <c r="AJ84">
        <v>0</v>
      </c>
      <c r="AK84">
        <v>8.4216603749778258</v>
      </c>
      <c r="AL84">
        <v>0</v>
      </c>
      <c r="AM84">
        <v>1.0064472758914291</v>
      </c>
      <c r="AN84">
        <v>2.2007056547077325E-2</v>
      </c>
      <c r="AO84">
        <v>0</v>
      </c>
      <c r="AP84">
        <v>0</v>
      </c>
      <c r="AQ84">
        <v>8.3020422112015382</v>
      </c>
      <c r="AR84">
        <v>0</v>
      </c>
      <c r="AS84">
        <v>2.5473110588834675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4.1500000000000004</v>
      </c>
      <c r="AZ84">
        <v>5.15</v>
      </c>
      <c r="BA84">
        <v>3.48</v>
      </c>
      <c r="BB84">
        <v>2.1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83.814034568494051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2.1972747261545599E-4</v>
      </c>
      <c r="M85">
        <v>2.5499999999999998</v>
      </c>
      <c r="N85">
        <v>2.8399999999999994</v>
      </c>
      <c r="O85">
        <v>3.1499999999999995</v>
      </c>
      <c r="P85">
        <v>3.3500000000000005</v>
      </c>
      <c r="Q85">
        <v>0</v>
      </c>
      <c r="R85">
        <v>0</v>
      </c>
      <c r="S85">
        <v>0</v>
      </c>
      <c r="T85">
        <v>0.86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4.6749229557328604</v>
      </c>
      <c r="AC85">
        <v>3.0559996245530892</v>
      </c>
      <c r="AD85">
        <v>0</v>
      </c>
      <c r="AE85">
        <v>3.3102705287223397</v>
      </c>
      <c r="AF85">
        <v>3.327834095397681</v>
      </c>
      <c r="AG85">
        <v>4.6305004899618813</v>
      </c>
      <c r="AH85">
        <v>13.701718471858891</v>
      </c>
      <c r="AI85">
        <v>3.1831006972933449</v>
      </c>
      <c r="AJ85">
        <v>0</v>
      </c>
      <c r="AK85">
        <v>8.4216603749778258</v>
      </c>
      <c r="AL85">
        <v>0</v>
      </c>
      <c r="AM85">
        <v>1.2738695323221858</v>
      </c>
      <c r="AN85">
        <v>2.2007056547077325E-2</v>
      </c>
      <c r="AO85">
        <v>0</v>
      </c>
      <c r="AP85">
        <v>0</v>
      </c>
      <c r="AQ85">
        <v>8.3020422112015382</v>
      </c>
      <c r="AR85">
        <v>0</v>
      </c>
      <c r="AS85">
        <v>2.5473110588834675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4.1500000000000004</v>
      </c>
      <c r="AZ85">
        <v>5.15</v>
      </c>
      <c r="BA85">
        <v>3.48</v>
      </c>
      <c r="BB85">
        <v>2.1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84.0814568249248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2.1972747261545599E-4</v>
      </c>
      <c r="M86">
        <v>2.5499999999999998</v>
      </c>
      <c r="N86">
        <v>2.8399999999999994</v>
      </c>
      <c r="O86">
        <v>3.1499999999999995</v>
      </c>
      <c r="P86">
        <v>3.3500000000000005</v>
      </c>
      <c r="Q86">
        <v>0</v>
      </c>
      <c r="R86">
        <v>0</v>
      </c>
      <c r="S86">
        <v>0</v>
      </c>
      <c r="T86">
        <v>0.86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4.5290312826268462</v>
      </c>
      <c r="AC86">
        <v>2.9053185952993159</v>
      </c>
      <c r="AD86">
        <v>0</v>
      </c>
      <c r="AE86">
        <v>3.3102705287223397</v>
      </c>
      <c r="AF86">
        <v>3.0250077051119812</v>
      </c>
      <c r="AG86">
        <v>4.6305004899618813</v>
      </c>
      <c r="AH86">
        <v>13.57500714197117</v>
      </c>
      <c r="AI86">
        <v>3.1831006972933449</v>
      </c>
      <c r="AJ86">
        <v>0</v>
      </c>
      <c r="AK86">
        <v>8.4216603749778258</v>
      </c>
      <c r="AL86">
        <v>0</v>
      </c>
      <c r="AM86">
        <v>1.2738695323221858</v>
      </c>
      <c r="AN86">
        <v>2.2007056547077325E-2</v>
      </c>
      <c r="AO86">
        <v>0</v>
      </c>
      <c r="AP86">
        <v>0</v>
      </c>
      <c r="AQ86">
        <v>8.3020422112015382</v>
      </c>
      <c r="AR86">
        <v>0</v>
      </c>
      <c r="AS86">
        <v>2.5473110588834675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4.1500000000000004</v>
      </c>
      <c r="AZ86">
        <v>5.15</v>
      </c>
      <c r="BA86">
        <v>3.4</v>
      </c>
      <c r="BB86">
        <v>2.1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83.275346402391605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2.1972747261545599E-4</v>
      </c>
      <c r="M87">
        <v>2.5499999999999998</v>
      </c>
      <c r="N87">
        <v>2.8399999999999994</v>
      </c>
      <c r="O87">
        <v>3.1499999999999995</v>
      </c>
      <c r="P87">
        <v>3.3500000000000005</v>
      </c>
      <c r="Q87">
        <v>0</v>
      </c>
      <c r="R87">
        <v>0</v>
      </c>
      <c r="S87">
        <v>0</v>
      </c>
      <c r="T87">
        <v>0.86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4.5290312826268462</v>
      </c>
      <c r="AC87">
        <v>2.9053185952993159</v>
      </c>
      <c r="AD87">
        <v>0</v>
      </c>
      <c r="AE87">
        <v>3.3102705287223397</v>
      </c>
      <c r="AF87">
        <v>3.0250077051119812</v>
      </c>
      <c r="AG87">
        <v>4.6305004899618813</v>
      </c>
      <c r="AH87">
        <v>13.57500714197117</v>
      </c>
      <c r="AI87">
        <v>4.4567177860002412</v>
      </c>
      <c r="AJ87">
        <v>0</v>
      </c>
      <c r="AK87">
        <v>8.4216603749778258</v>
      </c>
      <c r="AL87">
        <v>0</v>
      </c>
      <c r="AM87">
        <v>1.2738695323221858</v>
      </c>
      <c r="AN87">
        <v>2.2007056547077325E-2</v>
      </c>
      <c r="AO87">
        <v>0</v>
      </c>
      <c r="AP87">
        <v>0</v>
      </c>
      <c r="AQ87">
        <v>8.3020422112015382</v>
      </c>
      <c r="AR87">
        <v>0</v>
      </c>
      <c r="AS87">
        <v>2.5473110588834675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4.1500000000000004</v>
      </c>
      <c r="AZ87">
        <v>5.15</v>
      </c>
      <c r="BA87">
        <v>3.4</v>
      </c>
      <c r="BB87">
        <v>2.1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84.54896349109849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2.1972747261545599E-4</v>
      </c>
      <c r="M88">
        <v>2.5499999999999998</v>
      </c>
      <c r="N88">
        <v>2.8399999999999994</v>
      </c>
      <c r="O88">
        <v>3.1499999999999995</v>
      </c>
      <c r="P88">
        <v>3.3500000000000005</v>
      </c>
      <c r="Q88">
        <v>0</v>
      </c>
      <c r="R88">
        <v>0</v>
      </c>
      <c r="S88">
        <v>0</v>
      </c>
      <c r="T88">
        <v>0.86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4.5290312826268462</v>
      </c>
      <c r="AC88">
        <v>2.9053185952993159</v>
      </c>
      <c r="AD88">
        <v>0</v>
      </c>
      <c r="AE88">
        <v>3.3102705287223397</v>
      </c>
      <c r="AF88">
        <v>3.0250077051119812</v>
      </c>
      <c r="AG88">
        <v>4.6305004899618813</v>
      </c>
      <c r="AH88">
        <v>13.57500714197117</v>
      </c>
      <c r="AI88">
        <v>4.4567177860002412</v>
      </c>
      <c r="AJ88">
        <v>0</v>
      </c>
      <c r="AK88">
        <v>8.4216603749778258</v>
      </c>
      <c r="AL88">
        <v>0</v>
      </c>
      <c r="AM88">
        <v>1.2738695323221858</v>
      </c>
      <c r="AN88">
        <v>2.2007056547077325E-2</v>
      </c>
      <c r="AO88">
        <v>0</v>
      </c>
      <c r="AP88">
        <v>0</v>
      </c>
      <c r="AQ88">
        <v>8.3020422112015382</v>
      </c>
      <c r="AR88">
        <v>0</v>
      </c>
      <c r="AS88">
        <v>2.5473110588834675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4.1500000000000004</v>
      </c>
      <c r="AZ88">
        <v>5.15</v>
      </c>
      <c r="BA88">
        <v>3.4</v>
      </c>
      <c r="BB88">
        <v>2.1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84.54896349109849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2.1972747261545599E-4</v>
      </c>
      <c r="M89">
        <v>2.5499999999999998</v>
      </c>
      <c r="N89">
        <v>2.8399999999999994</v>
      </c>
      <c r="O89">
        <v>3.1499999999999995</v>
      </c>
      <c r="P89">
        <v>3.3500000000000005</v>
      </c>
      <c r="Q89">
        <v>0</v>
      </c>
      <c r="R89">
        <v>0</v>
      </c>
      <c r="S89">
        <v>0</v>
      </c>
      <c r="T89">
        <v>0.86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4.5290312826268462</v>
      </c>
      <c r="AC89">
        <v>2.9053185952993159</v>
      </c>
      <c r="AD89">
        <v>0</v>
      </c>
      <c r="AE89">
        <v>3.3102705287223397</v>
      </c>
      <c r="AF89">
        <v>3.0250077051119812</v>
      </c>
      <c r="AG89">
        <v>4.6305004899618813</v>
      </c>
      <c r="AH89">
        <v>13.57500714197117</v>
      </c>
      <c r="AI89">
        <v>4.4567177860002412</v>
      </c>
      <c r="AJ89">
        <v>0</v>
      </c>
      <c r="AK89">
        <v>8.4216603749778258</v>
      </c>
      <c r="AL89">
        <v>0</v>
      </c>
      <c r="AM89">
        <v>1.2738695323221858</v>
      </c>
      <c r="AN89">
        <v>2.2007056547077325E-2</v>
      </c>
      <c r="AO89">
        <v>0</v>
      </c>
      <c r="AP89">
        <v>0</v>
      </c>
      <c r="AQ89">
        <v>8.3020422112015382</v>
      </c>
      <c r="AR89">
        <v>0</v>
      </c>
      <c r="AS89">
        <v>2.3555683340853455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4.1500000000000004</v>
      </c>
      <c r="AZ89">
        <v>5.15</v>
      </c>
      <c r="BA89">
        <v>3.4</v>
      </c>
      <c r="BB89">
        <v>2.1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84.357220766300372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2.1972747261545599E-4</v>
      </c>
      <c r="M90">
        <v>2.5499999999999998</v>
      </c>
      <c r="N90">
        <v>2.8399999999999994</v>
      </c>
      <c r="O90">
        <v>3.1499999999999995</v>
      </c>
      <c r="P90">
        <v>3.3500000000000005</v>
      </c>
      <c r="Q90">
        <v>0</v>
      </c>
      <c r="R90">
        <v>0</v>
      </c>
      <c r="S90">
        <v>0</v>
      </c>
      <c r="T90">
        <v>0.86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4.6749229557328604</v>
      </c>
      <c r="AC90">
        <v>3.0559996245530892</v>
      </c>
      <c r="AD90">
        <v>0</v>
      </c>
      <c r="AE90">
        <v>3.3102705287223397</v>
      </c>
      <c r="AF90">
        <v>3.327834095397681</v>
      </c>
      <c r="AG90">
        <v>4.6305004899618813</v>
      </c>
      <c r="AH90">
        <v>13.701718471858891</v>
      </c>
      <c r="AI90">
        <v>4.4567177860002412</v>
      </c>
      <c r="AJ90">
        <v>0</v>
      </c>
      <c r="AK90">
        <v>8.4216603749778258</v>
      </c>
      <c r="AL90">
        <v>0</v>
      </c>
      <c r="AM90">
        <v>1.2738695323221858</v>
      </c>
      <c r="AN90">
        <v>2.2007056547077325E-2</v>
      </c>
      <c r="AO90">
        <v>0</v>
      </c>
      <c r="AP90">
        <v>0</v>
      </c>
      <c r="AQ90">
        <v>8.3020422112015382</v>
      </c>
      <c r="AR90">
        <v>0</v>
      </c>
      <c r="AS90">
        <v>2.3555683340853455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4.1500000000000004</v>
      </c>
      <c r="AZ90">
        <v>5.15</v>
      </c>
      <c r="BA90">
        <v>3.48</v>
      </c>
      <c r="BB90">
        <v>2.1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85.163331188833581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2.1972747261545599E-4</v>
      </c>
      <c r="M91">
        <v>2.5499999999999998</v>
      </c>
      <c r="N91">
        <v>2.8399999999999994</v>
      </c>
      <c r="O91">
        <v>3.1499999999999995</v>
      </c>
      <c r="P91">
        <v>3.3500000000000005</v>
      </c>
      <c r="Q91">
        <v>0</v>
      </c>
      <c r="R91">
        <v>0</v>
      </c>
      <c r="S91">
        <v>0</v>
      </c>
      <c r="T91">
        <v>0.86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4.6749229557328604</v>
      </c>
      <c r="AC91">
        <v>3.0559996245530892</v>
      </c>
      <c r="AD91">
        <v>0</v>
      </c>
      <c r="AE91">
        <v>3.3102705287223397</v>
      </c>
      <c r="AF91">
        <v>3.327834095397681</v>
      </c>
      <c r="AG91">
        <v>4.6305004899618813</v>
      </c>
      <c r="AH91">
        <v>13.701718471858891</v>
      </c>
      <c r="AI91">
        <v>2.8015807853656134</v>
      </c>
      <c r="AJ91">
        <v>0</v>
      </c>
      <c r="AK91">
        <v>8.4216603749778258</v>
      </c>
      <c r="AL91">
        <v>0</v>
      </c>
      <c r="AM91">
        <v>1.2738695323221858</v>
      </c>
      <c r="AN91">
        <v>2.2007056547077325E-2</v>
      </c>
      <c r="AO91">
        <v>0</v>
      </c>
      <c r="AP91">
        <v>0</v>
      </c>
      <c r="AQ91">
        <v>8.3020422112015382</v>
      </c>
      <c r="AR91">
        <v>0</v>
      </c>
      <c r="AS91">
        <v>2.3555683340853455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4.1500000000000004</v>
      </c>
      <c r="AZ91">
        <v>5.15</v>
      </c>
      <c r="BA91">
        <v>3.48</v>
      </c>
      <c r="BB91">
        <v>2.1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83.508194188198956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2.1972747261545599E-4</v>
      </c>
      <c r="M92">
        <v>2.5499999999999998</v>
      </c>
      <c r="N92">
        <v>2.8399999999999994</v>
      </c>
      <c r="O92">
        <v>3.1499999999999995</v>
      </c>
      <c r="P92">
        <v>3.3500000000000005</v>
      </c>
      <c r="Q92">
        <v>0</v>
      </c>
      <c r="R92">
        <v>0</v>
      </c>
      <c r="S92">
        <v>0</v>
      </c>
      <c r="T92">
        <v>0.86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4.6749229557328604</v>
      </c>
      <c r="AC92">
        <v>3.0559996245530892</v>
      </c>
      <c r="AD92">
        <v>0</v>
      </c>
      <c r="AE92">
        <v>3.3102705287223397</v>
      </c>
      <c r="AF92">
        <v>3.327834095397681</v>
      </c>
      <c r="AG92">
        <v>4.6305004899618813</v>
      </c>
      <c r="AH92">
        <v>13.701718471858891</v>
      </c>
      <c r="AI92">
        <v>2.8015807853656134</v>
      </c>
      <c r="AJ92">
        <v>0</v>
      </c>
      <c r="AK92">
        <v>8.4216603749778258</v>
      </c>
      <c r="AL92">
        <v>0</v>
      </c>
      <c r="AM92">
        <v>1.2738695323221858</v>
      </c>
      <c r="AN92">
        <v>2.2007056547077325E-2</v>
      </c>
      <c r="AO92">
        <v>0</v>
      </c>
      <c r="AP92">
        <v>0</v>
      </c>
      <c r="AQ92">
        <v>8.3020422112015382</v>
      </c>
      <c r="AR92">
        <v>0</v>
      </c>
      <c r="AS92">
        <v>2.3555683340853455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4.1500000000000004</v>
      </c>
      <c r="AZ92">
        <v>5.15</v>
      </c>
      <c r="BA92">
        <v>3.48</v>
      </c>
      <c r="BB92">
        <v>2.1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83.508194188198956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2.1972747261545599E-4</v>
      </c>
      <c r="M93">
        <v>2.5499999999999998</v>
      </c>
      <c r="N93">
        <v>2.8399999999999994</v>
      </c>
      <c r="O93">
        <v>3.1499999999999995</v>
      </c>
      <c r="P93">
        <v>3.3500000000000005</v>
      </c>
      <c r="Q93">
        <v>0</v>
      </c>
      <c r="R93">
        <v>0</v>
      </c>
      <c r="S93">
        <v>0</v>
      </c>
      <c r="T93">
        <v>0.86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4.6749229557328604</v>
      </c>
      <c r="AC93">
        <v>3.0559996245530892</v>
      </c>
      <c r="AD93">
        <v>0</v>
      </c>
      <c r="AE93">
        <v>3.3102705287223397</v>
      </c>
      <c r="AF93">
        <v>3.327834095397681</v>
      </c>
      <c r="AG93">
        <v>4.6305004899618813</v>
      </c>
      <c r="AH93">
        <v>13.701718471858891</v>
      </c>
      <c r="AI93">
        <v>3.1831006972933449</v>
      </c>
      <c r="AJ93">
        <v>0</v>
      </c>
      <c r="AK93">
        <v>8.4216603749778258</v>
      </c>
      <c r="AL93">
        <v>0</v>
      </c>
      <c r="AM93">
        <v>1.2738695323221858</v>
      </c>
      <c r="AN93">
        <v>0</v>
      </c>
      <c r="AO93">
        <v>0</v>
      </c>
      <c r="AP93">
        <v>0</v>
      </c>
      <c r="AQ93">
        <v>8.3020422112015382</v>
      </c>
      <c r="AR93">
        <v>0</v>
      </c>
      <c r="AS93">
        <v>2.3555683340853455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4.1500000000000004</v>
      </c>
      <c r="AZ93">
        <v>5.15</v>
      </c>
      <c r="BA93">
        <v>3.48</v>
      </c>
      <c r="BB93">
        <v>2.1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83.867707043579614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2.1972747261545599E-4</v>
      </c>
      <c r="M94">
        <v>2.5499999999999998</v>
      </c>
      <c r="N94">
        <v>2.8399999999999994</v>
      </c>
      <c r="O94">
        <v>3.1499999999999995</v>
      </c>
      <c r="P94">
        <v>3.3500000000000005</v>
      </c>
      <c r="Q94">
        <v>0</v>
      </c>
      <c r="R94">
        <v>0</v>
      </c>
      <c r="S94">
        <v>0</v>
      </c>
      <c r="T94">
        <v>0.86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4.5290312826268462</v>
      </c>
      <c r="AC94">
        <v>2.9053185952993159</v>
      </c>
      <c r="AD94">
        <v>0</v>
      </c>
      <c r="AE94">
        <v>3.3102705287223397</v>
      </c>
      <c r="AF94">
        <v>3.0250077051119812</v>
      </c>
      <c r="AG94">
        <v>4.6305004899618813</v>
      </c>
      <c r="AH94">
        <v>13.57500714197117</v>
      </c>
      <c r="AI94">
        <v>3.1831006972933449</v>
      </c>
      <c r="AJ94">
        <v>0</v>
      </c>
      <c r="AK94">
        <v>8.4216603749778258</v>
      </c>
      <c r="AL94">
        <v>0</v>
      </c>
      <c r="AM94">
        <v>1.0064472758914291</v>
      </c>
      <c r="AN94">
        <v>0</v>
      </c>
      <c r="AO94">
        <v>0</v>
      </c>
      <c r="AP94">
        <v>0</v>
      </c>
      <c r="AQ94">
        <v>8.3020422112015382</v>
      </c>
      <c r="AR94">
        <v>0</v>
      </c>
      <c r="AS94">
        <v>2.3555683340853455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2.1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81.414174364615647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2.1972747261545599E-4</v>
      </c>
      <c r="M95">
        <v>2.5499999999999998</v>
      </c>
      <c r="N95">
        <v>2.8399999999999994</v>
      </c>
      <c r="O95">
        <v>3.1499999999999995</v>
      </c>
      <c r="P95">
        <v>3.3500000000000005</v>
      </c>
      <c r="Q95">
        <v>0</v>
      </c>
      <c r="R95">
        <v>0</v>
      </c>
      <c r="S95">
        <v>0</v>
      </c>
      <c r="T95">
        <v>0.86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4.5290312826268462</v>
      </c>
      <c r="AC95">
        <v>2.9053185952993159</v>
      </c>
      <c r="AD95">
        <v>0</v>
      </c>
      <c r="AE95">
        <v>3.3102705287223397</v>
      </c>
      <c r="AF95">
        <v>3.0250077051119812</v>
      </c>
      <c r="AG95">
        <v>4.6305004899618813</v>
      </c>
      <c r="AH95">
        <v>13.57500714197117</v>
      </c>
      <c r="AI95">
        <v>3.1831006972933449</v>
      </c>
      <c r="AJ95">
        <v>0</v>
      </c>
      <c r="AK95">
        <v>8.4216603749778258</v>
      </c>
      <c r="AL95">
        <v>0</v>
      </c>
      <c r="AM95">
        <v>1.0064472758914291</v>
      </c>
      <c r="AN95">
        <v>0</v>
      </c>
      <c r="AO95">
        <v>0</v>
      </c>
      <c r="AP95">
        <v>0</v>
      </c>
      <c r="AQ95">
        <v>8.3020422112015382</v>
      </c>
      <c r="AR95">
        <v>0</v>
      </c>
      <c r="AS95">
        <v>2.3555683340853455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2.1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81.414174364615647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2.1972747261545599E-4</v>
      </c>
      <c r="M96">
        <v>2.5499999999999998</v>
      </c>
      <c r="N96">
        <v>2.8399999999999994</v>
      </c>
      <c r="O96">
        <v>3.1499999999999995</v>
      </c>
      <c r="P96">
        <v>3.3500000000000005</v>
      </c>
      <c r="Q96">
        <v>0</v>
      </c>
      <c r="R96">
        <v>0</v>
      </c>
      <c r="S96">
        <v>0</v>
      </c>
      <c r="T96">
        <v>0.86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4.5290312826268462</v>
      </c>
      <c r="AC96">
        <v>2.9053185952993159</v>
      </c>
      <c r="AD96">
        <v>0</v>
      </c>
      <c r="AE96">
        <v>3.3102705287223397</v>
      </c>
      <c r="AF96">
        <v>3.0250077051119812</v>
      </c>
      <c r="AG96">
        <v>4.6305004899618813</v>
      </c>
      <c r="AH96">
        <v>13.57500714197117</v>
      </c>
      <c r="AI96">
        <v>3.1831006972933449</v>
      </c>
      <c r="AJ96">
        <v>0</v>
      </c>
      <c r="AK96">
        <v>8.4216603749778258</v>
      </c>
      <c r="AL96">
        <v>0</v>
      </c>
      <c r="AM96">
        <v>1.0064472758914291</v>
      </c>
      <c r="AN96">
        <v>0</v>
      </c>
      <c r="AO96">
        <v>0</v>
      </c>
      <c r="AP96">
        <v>0</v>
      </c>
      <c r="AQ96">
        <v>8.3020422112015382</v>
      </c>
      <c r="AR96">
        <v>0</v>
      </c>
      <c r="AS96">
        <v>2.3555683340853455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2.1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81.414174364615647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2.1972747261545599E-4</v>
      </c>
      <c r="M97">
        <v>2.5499999999999998</v>
      </c>
      <c r="N97">
        <v>2.8399999999999994</v>
      </c>
      <c r="O97">
        <v>3.1499999999999995</v>
      </c>
      <c r="P97">
        <v>3.3500000000000005</v>
      </c>
      <c r="Q97">
        <v>0</v>
      </c>
      <c r="R97">
        <v>0</v>
      </c>
      <c r="S97">
        <v>0</v>
      </c>
      <c r="T97">
        <v>0.86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4.5290312826268462</v>
      </c>
      <c r="AC97">
        <v>2.9053185952993159</v>
      </c>
      <c r="AD97">
        <v>0</v>
      </c>
      <c r="AE97">
        <v>3.3102705287223397</v>
      </c>
      <c r="AF97">
        <v>3.0250077051119812</v>
      </c>
      <c r="AG97">
        <v>4.6305004899618813</v>
      </c>
      <c r="AH97">
        <v>13.57500714197117</v>
      </c>
      <c r="AI97">
        <v>1.9094836085864486</v>
      </c>
      <c r="AJ97">
        <v>0</v>
      </c>
      <c r="AK97">
        <v>8.4216603749778258</v>
      </c>
      <c r="AL97">
        <v>0</v>
      </c>
      <c r="AM97">
        <v>1.0064472758914291</v>
      </c>
      <c r="AN97">
        <v>0</v>
      </c>
      <c r="AO97">
        <v>0</v>
      </c>
      <c r="AP97">
        <v>0</v>
      </c>
      <c r="AQ97">
        <v>8.3020422112015382</v>
      </c>
      <c r="AR97">
        <v>0</v>
      </c>
      <c r="AS97">
        <v>2.3555683340853455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2.1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80.140557275908748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2.1972747261545599E-4</v>
      </c>
      <c r="M98">
        <v>2.5499999999999998</v>
      </c>
      <c r="N98">
        <v>2.8399999999999994</v>
      </c>
      <c r="O98">
        <v>3.1499999999999995</v>
      </c>
      <c r="P98">
        <v>3.3500000000000005</v>
      </c>
      <c r="Q98">
        <v>0</v>
      </c>
      <c r="R98">
        <v>0</v>
      </c>
      <c r="S98">
        <v>0</v>
      </c>
      <c r="T98">
        <v>0.86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4.5290312826268462</v>
      </c>
      <c r="AC98">
        <v>2.9053185952993159</v>
      </c>
      <c r="AD98">
        <v>0</v>
      </c>
      <c r="AE98">
        <v>3.3102705287223397</v>
      </c>
      <c r="AF98">
        <v>3.0250077051119812</v>
      </c>
      <c r="AG98">
        <v>4.6305004899618813</v>
      </c>
      <c r="AH98">
        <v>13.57500714197117</v>
      </c>
      <c r="AI98">
        <v>1.9094836085864486</v>
      </c>
      <c r="AJ98">
        <v>0</v>
      </c>
      <c r="AK98">
        <v>8.4216603749778258</v>
      </c>
      <c r="AL98">
        <v>0</v>
      </c>
      <c r="AM98">
        <v>1.0064472758914291</v>
      </c>
      <c r="AN98">
        <v>0</v>
      </c>
      <c r="AO98">
        <v>0</v>
      </c>
      <c r="AP98">
        <v>0</v>
      </c>
      <c r="AQ98">
        <v>8.3020422112015382</v>
      </c>
      <c r="AR98">
        <v>0</v>
      </c>
      <c r="AS98">
        <v>2.3555683340853455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2.1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80.140557275908748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2.5864831840689054E-2</v>
      </c>
      <c r="L99">
        <f t="shared" si="2"/>
        <v>9.0176204221918563E-2</v>
      </c>
      <c r="M99">
        <f t="shared" si="2"/>
        <v>5.3535269771136776E-2</v>
      </c>
      <c r="N99">
        <f t="shared" si="2"/>
        <v>6.8160000000000012E-2</v>
      </c>
      <c r="O99">
        <f t="shared" si="2"/>
        <v>7.5600000000000001E-2</v>
      </c>
      <c r="P99">
        <f t="shared" si="2"/>
        <v>8.1159911761679457E-2</v>
      </c>
      <c r="Q99">
        <f t="shared" si="2"/>
        <v>4.2896341248080672E-3</v>
      </c>
      <c r="R99">
        <f t="shared" si="2"/>
        <v>8.9279833621275471E-3</v>
      </c>
      <c r="S99">
        <f t="shared" si="2"/>
        <v>7.1467866847826E-3</v>
      </c>
      <c r="T99">
        <f t="shared" si="2"/>
        <v>1.9200000000000002E-2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0.10913442580236261</v>
      </c>
      <c r="AC99">
        <f t="shared" si="2"/>
        <v>7.0179689374944954E-2</v>
      </c>
      <c r="AD99">
        <f t="shared" si="2"/>
        <v>2.5407868019266391E-2</v>
      </c>
      <c r="AE99">
        <f t="shared" si="2"/>
        <v>7.873935380272587E-2</v>
      </c>
      <c r="AF99">
        <f t="shared" si="2"/>
        <v>4.1935146171438384E-2</v>
      </c>
      <c r="AG99">
        <f t="shared" si="2"/>
        <v>0.11113201175908526</v>
      </c>
      <c r="AH99">
        <f t="shared" si="2"/>
        <v>0.32618030539697068</v>
      </c>
      <c r="AI99">
        <f t="shared" si="2"/>
        <v>6.2800297058370841E-2</v>
      </c>
      <c r="AJ99">
        <f t="shared" si="2"/>
        <v>0</v>
      </c>
      <c r="AK99">
        <f t="shared" si="2"/>
        <v>0.20211984899946767</v>
      </c>
      <c r="AL99">
        <f t="shared" si="2"/>
        <v>0</v>
      </c>
      <c r="AM99">
        <f t="shared" si="2"/>
        <v>1.3751692637488711E-2</v>
      </c>
      <c r="AN99">
        <f t="shared" si="2"/>
        <v>5.4532191590919471E-4</v>
      </c>
      <c r="AO99">
        <f t="shared" si="2"/>
        <v>0</v>
      </c>
      <c r="AP99">
        <f t="shared" si="2"/>
        <v>0</v>
      </c>
      <c r="AQ99">
        <f t="shared" si="2"/>
        <v>0.12562563550779265</v>
      </c>
      <c r="AR99">
        <f t="shared" si="2"/>
        <v>0</v>
      </c>
      <c r="AS99">
        <f t="shared" si="2"/>
        <v>5.5474575061453035E-2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7.3035000000000017E-2</v>
      </c>
      <c r="AZ99">
        <f t="shared" si="2"/>
        <v>0.12359999999999978</v>
      </c>
      <c r="BA99">
        <f t="shared" si="2"/>
        <v>8.1840000000000079E-2</v>
      </c>
      <c r="BB99">
        <f t="shared" si="2"/>
        <v>3.6807499999999951E-2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1.9723692932744199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12.82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12.27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15.89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17.510000000000002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17.510000000000002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0.44147250000000032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0.44147250000000032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45521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489.89</v>
      </c>
      <c r="L3" s="202">
        <v>8.93</v>
      </c>
      <c r="M3" s="202">
        <v>28</v>
      </c>
      <c r="N3" s="202">
        <v>50.16</v>
      </c>
      <c r="O3" s="202">
        <v>70.86</v>
      </c>
      <c r="P3" s="202">
        <v>19.010000000000002</v>
      </c>
      <c r="Q3" s="202">
        <v>7.48</v>
      </c>
      <c r="R3" s="202">
        <v>14.57</v>
      </c>
      <c r="S3" s="202">
        <v>11.14</v>
      </c>
      <c r="T3" s="202">
        <v>0</v>
      </c>
      <c r="U3" s="202">
        <v>57.76</v>
      </c>
      <c r="V3" s="202">
        <v>5.37</v>
      </c>
      <c r="W3" s="202">
        <v>13.59</v>
      </c>
      <c r="X3" s="202">
        <v>62.33</v>
      </c>
      <c r="Y3" s="202">
        <v>0</v>
      </c>
      <c r="Z3">
        <v>0</v>
      </c>
      <c r="AA3" s="202">
        <v>13.43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99.96</v>
      </c>
      <c r="AJ3" s="202">
        <v>0</v>
      </c>
      <c r="AK3" s="202">
        <v>271.73</v>
      </c>
      <c r="AL3" s="202">
        <v>0</v>
      </c>
      <c r="AM3" s="202">
        <v>0</v>
      </c>
      <c r="AN3" s="202">
        <v>0</v>
      </c>
      <c r="AO3">
        <v>0</v>
      </c>
      <c r="AP3" s="202">
        <v>117.94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489.89</v>
      </c>
      <c r="L4" s="202">
        <v>8.93</v>
      </c>
      <c r="M4" s="202">
        <v>28</v>
      </c>
      <c r="N4" s="202">
        <v>50.16</v>
      </c>
      <c r="O4" s="202">
        <v>70.86</v>
      </c>
      <c r="P4" s="202">
        <v>19.010000000000002</v>
      </c>
      <c r="Q4" s="202">
        <v>7.48</v>
      </c>
      <c r="R4" s="202">
        <v>14.57</v>
      </c>
      <c r="S4" s="202">
        <v>11.14</v>
      </c>
      <c r="T4" s="202">
        <v>0</v>
      </c>
      <c r="U4" s="202">
        <v>57.76</v>
      </c>
      <c r="V4" s="202">
        <v>5.98</v>
      </c>
      <c r="W4" s="202">
        <v>13.59</v>
      </c>
      <c r="X4" s="202">
        <v>62.64</v>
      </c>
      <c r="Y4" s="202">
        <v>0</v>
      </c>
      <c r="Z4">
        <v>0</v>
      </c>
      <c r="AA4" s="202">
        <v>13.43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99.96</v>
      </c>
      <c r="AJ4" s="202">
        <v>0</v>
      </c>
      <c r="AK4" s="202">
        <v>280.7</v>
      </c>
      <c r="AL4" s="202">
        <v>0</v>
      </c>
      <c r="AM4" s="202">
        <v>0</v>
      </c>
      <c r="AN4" s="202">
        <v>0</v>
      </c>
      <c r="AO4">
        <v>0</v>
      </c>
      <c r="AP4" s="202">
        <v>117.94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489.89</v>
      </c>
      <c r="L5" s="202">
        <v>8.93</v>
      </c>
      <c r="M5" s="202">
        <v>28</v>
      </c>
      <c r="N5" s="202">
        <v>50.16</v>
      </c>
      <c r="O5" s="202">
        <v>70.86</v>
      </c>
      <c r="P5" s="202">
        <v>19.010000000000002</v>
      </c>
      <c r="Q5" s="202">
        <v>7.48</v>
      </c>
      <c r="R5" s="202">
        <v>14.41</v>
      </c>
      <c r="S5" s="202">
        <v>11.14</v>
      </c>
      <c r="T5" s="202">
        <v>0</v>
      </c>
      <c r="U5" s="202">
        <v>57.76</v>
      </c>
      <c r="V5" s="202">
        <v>4.6900000000000004</v>
      </c>
      <c r="W5" s="202">
        <v>13.59</v>
      </c>
      <c r="X5" s="202">
        <v>58.48</v>
      </c>
      <c r="Y5" s="202">
        <v>0</v>
      </c>
      <c r="Z5">
        <v>0</v>
      </c>
      <c r="AA5" s="202">
        <v>13.43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131.96</v>
      </c>
      <c r="AJ5" s="202">
        <v>0</v>
      </c>
      <c r="AK5" s="202">
        <v>217</v>
      </c>
      <c r="AL5" s="202">
        <v>0</v>
      </c>
      <c r="AM5" s="202">
        <v>0</v>
      </c>
      <c r="AN5" s="202">
        <v>0</v>
      </c>
      <c r="AO5">
        <v>0</v>
      </c>
      <c r="AP5" s="202">
        <v>117.94</v>
      </c>
      <c r="AQ5" s="202">
        <v>38.1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489.89</v>
      </c>
      <c r="L6" s="202">
        <v>8.93</v>
      </c>
      <c r="M6" s="202">
        <v>28</v>
      </c>
      <c r="N6" s="202">
        <v>50.16</v>
      </c>
      <c r="O6" s="202">
        <v>70.86</v>
      </c>
      <c r="P6" s="202">
        <v>19.010000000000002</v>
      </c>
      <c r="Q6" s="202">
        <v>7.48</v>
      </c>
      <c r="R6" s="202">
        <v>14.41</v>
      </c>
      <c r="S6" s="202">
        <v>11.14</v>
      </c>
      <c r="T6" s="202">
        <v>0</v>
      </c>
      <c r="U6" s="202">
        <v>57.76</v>
      </c>
      <c r="V6" s="202">
        <v>4.6900000000000004</v>
      </c>
      <c r="W6" s="202">
        <v>13.59</v>
      </c>
      <c r="X6" s="202">
        <v>58.48</v>
      </c>
      <c r="Y6" s="202">
        <v>0</v>
      </c>
      <c r="Z6">
        <v>0</v>
      </c>
      <c r="AA6" s="202">
        <v>13.43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131.96</v>
      </c>
      <c r="AJ6" s="202">
        <v>0</v>
      </c>
      <c r="AK6" s="202">
        <v>198</v>
      </c>
      <c r="AL6" s="202">
        <v>0</v>
      </c>
      <c r="AM6" s="202">
        <v>0</v>
      </c>
      <c r="AN6" s="202">
        <v>0</v>
      </c>
      <c r="AO6">
        <v>0</v>
      </c>
      <c r="AP6" s="202">
        <v>117.94</v>
      </c>
      <c r="AQ6" s="202">
        <v>38.1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489.89</v>
      </c>
      <c r="L7" s="202">
        <v>8.93</v>
      </c>
      <c r="M7" s="202">
        <v>28</v>
      </c>
      <c r="N7" s="202">
        <v>50.16</v>
      </c>
      <c r="O7" s="202">
        <v>70.86</v>
      </c>
      <c r="P7" s="202">
        <v>19.010000000000002</v>
      </c>
      <c r="Q7" s="202">
        <v>7.48</v>
      </c>
      <c r="R7" s="202">
        <v>14.41</v>
      </c>
      <c r="S7" s="202">
        <v>11.14</v>
      </c>
      <c r="T7" s="202">
        <v>0</v>
      </c>
      <c r="U7" s="202">
        <v>57.76</v>
      </c>
      <c r="V7" s="202">
        <v>4.6900000000000004</v>
      </c>
      <c r="W7" s="202">
        <v>13.59</v>
      </c>
      <c r="X7" s="202">
        <v>58.48</v>
      </c>
      <c r="Y7" s="202">
        <v>0</v>
      </c>
      <c r="Z7">
        <v>0</v>
      </c>
      <c r="AA7" s="202">
        <v>13.43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133.61000000000001</v>
      </c>
      <c r="AJ7" s="202">
        <v>0</v>
      </c>
      <c r="AK7" s="202">
        <v>221</v>
      </c>
      <c r="AL7" s="202">
        <v>0</v>
      </c>
      <c r="AM7" s="202">
        <v>0</v>
      </c>
      <c r="AN7" s="202">
        <v>0</v>
      </c>
      <c r="AO7">
        <v>0</v>
      </c>
      <c r="AP7" s="202">
        <v>117.94</v>
      </c>
      <c r="AQ7" s="202">
        <v>38.1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489.89</v>
      </c>
      <c r="L8" s="202">
        <v>8.93</v>
      </c>
      <c r="M8" s="202">
        <v>28</v>
      </c>
      <c r="N8" s="202">
        <v>50.16</v>
      </c>
      <c r="O8" s="202">
        <v>70.86</v>
      </c>
      <c r="P8" s="202">
        <v>19.010000000000002</v>
      </c>
      <c r="Q8" s="202">
        <v>7.48</v>
      </c>
      <c r="R8" s="202">
        <v>14.41</v>
      </c>
      <c r="S8" s="202">
        <v>11.14</v>
      </c>
      <c r="T8" s="202">
        <v>0</v>
      </c>
      <c r="U8" s="202">
        <v>57.76</v>
      </c>
      <c r="V8" s="202">
        <v>4.6900000000000004</v>
      </c>
      <c r="W8" s="202">
        <v>13.59</v>
      </c>
      <c r="X8" s="202">
        <v>58.48</v>
      </c>
      <c r="Y8" s="202">
        <v>0</v>
      </c>
      <c r="Z8">
        <v>0</v>
      </c>
      <c r="AA8" s="202">
        <v>13.43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133.61000000000001</v>
      </c>
      <c r="AJ8" s="202">
        <v>0</v>
      </c>
      <c r="AK8" s="202">
        <v>208</v>
      </c>
      <c r="AL8" s="202">
        <v>0</v>
      </c>
      <c r="AM8" s="202">
        <v>0</v>
      </c>
      <c r="AN8" s="202">
        <v>0</v>
      </c>
      <c r="AO8">
        <v>0</v>
      </c>
      <c r="AP8" s="202">
        <v>117.94</v>
      </c>
      <c r="AQ8" s="202">
        <v>38.1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489.89</v>
      </c>
      <c r="L9" s="202">
        <v>8.93</v>
      </c>
      <c r="M9" s="202">
        <v>28</v>
      </c>
      <c r="N9" s="202">
        <v>50.16</v>
      </c>
      <c r="O9" s="202">
        <v>70.86</v>
      </c>
      <c r="P9" s="202">
        <v>19.010000000000002</v>
      </c>
      <c r="Q9" s="202">
        <v>7.48</v>
      </c>
      <c r="R9" s="202">
        <v>14.41</v>
      </c>
      <c r="S9" s="202">
        <v>11.14</v>
      </c>
      <c r="T9" s="202">
        <v>0</v>
      </c>
      <c r="U9" s="202">
        <v>57.76</v>
      </c>
      <c r="V9" s="202">
        <v>4.6900000000000004</v>
      </c>
      <c r="W9" s="202">
        <v>13.59</v>
      </c>
      <c r="X9" s="202">
        <v>58.48</v>
      </c>
      <c r="Y9" s="202">
        <v>0</v>
      </c>
      <c r="Z9">
        <v>0</v>
      </c>
      <c r="AA9" s="202">
        <v>13.43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133.61000000000001</v>
      </c>
      <c r="AJ9" s="202">
        <v>0</v>
      </c>
      <c r="AK9" s="202">
        <v>160</v>
      </c>
      <c r="AL9" s="202">
        <v>0</v>
      </c>
      <c r="AM9" s="202">
        <v>0</v>
      </c>
      <c r="AN9" s="202">
        <v>0</v>
      </c>
      <c r="AO9">
        <v>0</v>
      </c>
      <c r="AP9" s="202">
        <v>117.94</v>
      </c>
      <c r="AQ9" s="202">
        <v>38.1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489.89</v>
      </c>
      <c r="L10" s="202">
        <v>8.93</v>
      </c>
      <c r="M10" s="202">
        <v>28</v>
      </c>
      <c r="N10" s="202">
        <v>50.16</v>
      </c>
      <c r="O10" s="202">
        <v>70.86</v>
      </c>
      <c r="P10" s="202">
        <v>19.010000000000002</v>
      </c>
      <c r="Q10" s="202">
        <v>7.48</v>
      </c>
      <c r="R10" s="202">
        <v>14.39</v>
      </c>
      <c r="S10" s="202">
        <v>11.14</v>
      </c>
      <c r="T10" s="202">
        <v>0</v>
      </c>
      <c r="U10" s="202">
        <v>57.76</v>
      </c>
      <c r="V10" s="202">
        <v>4.6900000000000004</v>
      </c>
      <c r="W10" s="202">
        <v>13.59</v>
      </c>
      <c r="X10" s="202">
        <v>58.48</v>
      </c>
      <c r="Y10" s="202">
        <v>0</v>
      </c>
      <c r="Z10">
        <v>0</v>
      </c>
      <c r="AA10" s="202">
        <v>13.43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133.61000000000001</v>
      </c>
      <c r="AJ10" s="202">
        <v>0</v>
      </c>
      <c r="AK10" s="202">
        <v>160</v>
      </c>
      <c r="AL10" s="202">
        <v>0</v>
      </c>
      <c r="AM10" s="202">
        <v>0</v>
      </c>
      <c r="AN10" s="202">
        <v>0</v>
      </c>
      <c r="AO10">
        <v>0</v>
      </c>
      <c r="AP10" s="202">
        <v>117.94</v>
      </c>
      <c r="AQ10" s="202">
        <v>38.1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467</v>
      </c>
      <c r="L11" s="202">
        <v>8.93</v>
      </c>
      <c r="M11" s="202">
        <v>28</v>
      </c>
      <c r="N11" s="202">
        <v>50.16</v>
      </c>
      <c r="O11" s="202">
        <v>70.86</v>
      </c>
      <c r="P11" s="202">
        <v>19.010000000000002</v>
      </c>
      <c r="Q11" s="202">
        <v>7.48</v>
      </c>
      <c r="R11" s="202">
        <v>14.43</v>
      </c>
      <c r="S11" s="202">
        <v>11.14</v>
      </c>
      <c r="T11" s="202">
        <v>0</v>
      </c>
      <c r="U11" s="202">
        <v>57.76</v>
      </c>
      <c r="V11" s="202">
        <v>3.82</v>
      </c>
      <c r="W11" s="202">
        <v>13.59</v>
      </c>
      <c r="X11" s="202">
        <v>58.48</v>
      </c>
      <c r="Y11" s="202">
        <v>0</v>
      </c>
      <c r="Z11">
        <v>0</v>
      </c>
      <c r="AA11" s="202">
        <v>13.43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133.61000000000001</v>
      </c>
      <c r="AJ11" s="202">
        <v>0</v>
      </c>
      <c r="AK11" s="202">
        <v>160</v>
      </c>
      <c r="AL11" s="202">
        <v>0</v>
      </c>
      <c r="AM11" s="202">
        <v>0</v>
      </c>
      <c r="AN11" s="202">
        <v>0</v>
      </c>
      <c r="AO11">
        <v>0</v>
      </c>
      <c r="AP11" s="202">
        <v>117.07</v>
      </c>
      <c r="AQ11" s="202">
        <v>38.1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425.07</v>
      </c>
      <c r="L12" s="202">
        <v>8.93</v>
      </c>
      <c r="M12" s="202">
        <v>28</v>
      </c>
      <c r="N12" s="202">
        <v>50.16</v>
      </c>
      <c r="O12" s="202">
        <v>70.86</v>
      </c>
      <c r="P12" s="202">
        <v>19.010000000000002</v>
      </c>
      <c r="Q12" s="202">
        <v>7.48</v>
      </c>
      <c r="R12" s="202">
        <v>14.43</v>
      </c>
      <c r="S12" s="202">
        <v>11.14</v>
      </c>
      <c r="T12" s="202">
        <v>0</v>
      </c>
      <c r="U12" s="202">
        <v>57.76</v>
      </c>
      <c r="V12" s="202">
        <v>3.82</v>
      </c>
      <c r="W12" s="202">
        <v>13.59</v>
      </c>
      <c r="X12" s="202">
        <v>58.48</v>
      </c>
      <c r="Y12" s="202">
        <v>0</v>
      </c>
      <c r="Z12">
        <v>0</v>
      </c>
      <c r="AA12" s="202">
        <v>13.43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133.61000000000001</v>
      </c>
      <c r="AJ12" s="202">
        <v>0</v>
      </c>
      <c r="AK12" s="202">
        <v>160</v>
      </c>
      <c r="AL12" s="202">
        <v>0</v>
      </c>
      <c r="AM12" s="202">
        <v>0</v>
      </c>
      <c r="AN12" s="202">
        <v>0</v>
      </c>
      <c r="AO12">
        <v>0</v>
      </c>
      <c r="AP12" s="202">
        <v>117.07</v>
      </c>
      <c r="AQ12" s="202">
        <v>38.1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397.18</v>
      </c>
      <c r="L13" s="202">
        <v>8.93</v>
      </c>
      <c r="M13" s="202">
        <v>28</v>
      </c>
      <c r="N13" s="202">
        <v>50.16</v>
      </c>
      <c r="O13" s="202">
        <v>70.86</v>
      </c>
      <c r="P13" s="202">
        <v>19.010000000000002</v>
      </c>
      <c r="Q13" s="202">
        <v>7.48</v>
      </c>
      <c r="R13" s="202">
        <v>14.42</v>
      </c>
      <c r="S13" s="202">
        <v>11.15</v>
      </c>
      <c r="T13" s="202">
        <v>0</v>
      </c>
      <c r="U13" s="202">
        <v>57.76</v>
      </c>
      <c r="V13" s="202">
        <v>3.82</v>
      </c>
      <c r="W13" s="202">
        <v>13.59</v>
      </c>
      <c r="X13" s="202">
        <v>58.48</v>
      </c>
      <c r="Y13" s="202">
        <v>0</v>
      </c>
      <c r="Z13">
        <v>0</v>
      </c>
      <c r="AA13" s="202">
        <v>13.43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133.61000000000001</v>
      </c>
      <c r="AJ13" s="202">
        <v>0</v>
      </c>
      <c r="AK13" s="202">
        <v>160</v>
      </c>
      <c r="AL13" s="202">
        <v>0</v>
      </c>
      <c r="AM13" s="202">
        <v>0</v>
      </c>
      <c r="AN13" s="202">
        <v>0</v>
      </c>
      <c r="AO13">
        <v>0</v>
      </c>
      <c r="AP13" s="202">
        <v>117.07</v>
      </c>
      <c r="AQ13" s="202">
        <v>38.1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368.33</v>
      </c>
      <c r="L14" s="202">
        <v>8.93</v>
      </c>
      <c r="M14" s="202">
        <v>28</v>
      </c>
      <c r="N14" s="202">
        <v>50.16</v>
      </c>
      <c r="O14" s="202">
        <v>70.86</v>
      </c>
      <c r="P14" s="202">
        <v>19.010000000000002</v>
      </c>
      <c r="Q14" s="202">
        <v>7.48</v>
      </c>
      <c r="R14" s="202">
        <v>14.42</v>
      </c>
      <c r="S14" s="202">
        <v>11.15</v>
      </c>
      <c r="T14" s="202">
        <v>0</v>
      </c>
      <c r="U14" s="202">
        <v>57.76</v>
      </c>
      <c r="V14" s="202">
        <v>3.97</v>
      </c>
      <c r="W14" s="202">
        <v>13.59</v>
      </c>
      <c r="X14" s="202">
        <v>58.48</v>
      </c>
      <c r="Y14" s="202">
        <v>0</v>
      </c>
      <c r="Z14">
        <v>0</v>
      </c>
      <c r="AA14" s="202">
        <v>13.43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133.61000000000001</v>
      </c>
      <c r="AJ14" s="202">
        <v>0</v>
      </c>
      <c r="AK14" s="202">
        <v>160</v>
      </c>
      <c r="AL14" s="202">
        <v>0</v>
      </c>
      <c r="AM14" s="202">
        <v>0</v>
      </c>
      <c r="AN14" s="202">
        <v>0</v>
      </c>
      <c r="AO14">
        <v>0</v>
      </c>
      <c r="AP14" s="202">
        <v>117.26</v>
      </c>
      <c r="AQ14" s="202">
        <v>38.1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387.56</v>
      </c>
      <c r="L15" s="202">
        <v>8.93</v>
      </c>
      <c r="M15" s="202">
        <v>28</v>
      </c>
      <c r="N15" s="202">
        <v>50.16</v>
      </c>
      <c r="O15" s="202">
        <v>70.86</v>
      </c>
      <c r="P15" s="202">
        <v>19.010000000000002</v>
      </c>
      <c r="Q15" s="202">
        <v>7.48</v>
      </c>
      <c r="R15" s="202">
        <v>14.42</v>
      </c>
      <c r="S15" s="202">
        <v>11.15</v>
      </c>
      <c r="T15" s="202">
        <v>0</v>
      </c>
      <c r="U15" s="202">
        <v>57.76</v>
      </c>
      <c r="V15" s="202">
        <v>3.97</v>
      </c>
      <c r="W15" s="202">
        <v>13.83</v>
      </c>
      <c r="X15" s="202">
        <v>58.48</v>
      </c>
      <c r="Y15" s="202">
        <v>0</v>
      </c>
      <c r="Z15">
        <v>0</v>
      </c>
      <c r="AA15" s="202">
        <v>13.43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133.61000000000001</v>
      </c>
      <c r="AJ15" s="202">
        <v>0</v>
      </c>
      <c r="AK15" s="202">
        <v>160</v>
      </c>
      <c r="AL15" s="202">
        <v>0</v>
      </c>
      <c r="AM15" s="202">
        <v>0</v>
      </c>
      <c r="AN15" s="202">
        <v>0</v>
      </c>
      <c r="AO15">
        <v>0</v>
      </c>
      <c r="AP15" s="202">
        <v>117.26</v>
      </c>
      <c r="AQ15" s="202">
        <v>38.1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367.37</v>
      </c>
      <c r="L16" s="202">
        <v>8.93</v>
      </c>
      <c r="M16" s="202">
        <v>28</v>
      </c>
      <c r="N16" s="202">
        <v>50.16</v>
      </c>
      <c r="O16" s="202">
        <v>70.86</v>
      </c>
      <c r="P16" s="202">
        <v>19.010000000000002</v>
      </c>
      <c r="Q16" s="202">
        <v>7.48</v>
      </c>
      <c r="R16" s="202">
        <v>14.39</v>
      </c>
      <c r="S16" s="202">
        <v>11.15</v>
      </c>
      <c r="T16" s="202">
        <v>0</v>
      </c>
      <c r="U16" s="202">
        <v>57.76</v>
      </c>
      <c r="V16" s="202">
        <v>3.97</v>
      </c>
      <c r="W16" s="202">
        <v>13.84</v>
      </c>
      <c r="X16" s="202">
        <v>58.48</v>
      </c>
      <c r="Y16" s="202">
        <v>0</v>
      </c>
      <c r="Z16">
        <v>0</v>
      </c>
      <c r="AA16" s="202">
        <v>13.43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134.61000000000001</v>
      </c>
      <c r="AJ16" s="202">
        <v>0</v>
      </c>
      <c r="AK16" s="202">
        <v>160</v>
      </c>
      <c r="AL16" s="202">
        <v>0</v>
      </c>
      <c r="AM16" s="202">
        <v>0</v>
      </c>
      <c r="AN16" s="202">
        <v>0</v>
      </c>
      <c r="AO16">
        <v>0</v>
      </c>
      <c r="AP16" s="202">
        <v>117.26</v>
      </c>
      <c r="AQ16" s="202">
        <v>38.1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357.84</v>
      </c>
      <c r="L17" s="202">
        <v>8.93</v>
      </c>
      <c r="M17" s="202">
        <v>28</v>
      </c>
      <c r="N17" s="202">
        <v>50.16</v>
      </c>
      <c r="O17" s="202">
        <v>70.86</v>
      </c>
      <c r="P17" s="202">
        <v>19.010000000000002</v>
      </c>
      <c r="Q17" s="202">
        <v>7.48</v>
      </c>
      <c r="R17" s="202">
        <v>14.42</v>
      </c>
      <c r="S17" s="202">
        <v>11.15</v>
      </c>
      <c r="T17" s="202">
        <v>0</v>
      </c>
      <c r="U17" s="202">
        <v>57.76</v>
      </c>
      <c r="V17" s="202">
        <v>3.97</v>
      </c>
      <c r="W17" s="202">
        <v>13.84</v>
      </c>
      <c r="X17" s="202">
        <v>58.48</v>
      </c>
      <c r="Y17" s="202">
        <v>0</v>
      </c>
      <c r="Z17">
        <v>0</v>
      </c>
      <c r="AA17" s="202">
        <v>13.43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134.61000000000001</v>
      </c>
      <c r="AJ17" s="202">
        <v>0</v>
      </c>
      <c r="AK17" s="202">
        <v>160</v>
      </c>
      <c r="AL17" s="202">
        <v>0</v>
      </c>
      <c r="AM17" s="202">
        <v>0</v>
      </c>
      <c r="AN17" s="202">
        <v>0</v>
      </c>
      <c r="AO17">
        <v>0</v>
      </c>
      <c r="AP17" s="202">
        <v>117.26</v>
      </c>
      <c r="AQ17" s="202">
        <v>38.1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328.9</v>
      </c>
      <c r="L18" s="202">
        <v>8.93</v>
      </c>
      <c r="M18" s="202">
        <v>28</v>
      </c>
      <c r="N18" s="202">
        <v>50.16</v>
      </c>
      <c r="O18" s="202">
        <v>70.86</v>
      </c>
      <c r="P18" s="202">
        <v>19.010000000000002</v>
      </c>
      <c r="Q18" s="202">
        <v>7.48</v>
      </c>
      <c r="R18" s="202">
        <v>14.42</v>
      </c>
      <c r="S18" s="202">
        <v>11.15</v>
      </c>
      <c r="T18" s="202">
        <v>0</v>
      </c>
      <c r="U18" s="202">
        <v>57.76</v>
      </c>
      <c r="V18" s="202">
        <v>3.97</v>
      </c>
      <c r="W18" s="202">
        <v>13.84</v>
      </c>
      <c r="X18" s="202">
        <v>58.48</v>
      </c>
      <c r="Y18" s="202">
        <v>0</v>
      </c>
      <c r="Z18">
        <v>0</v>
      </c>
      <c r="AA18" s="202">
        <v>13.43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134.61000000000001</v>
      </c>
      <c r="AJ18" s="202">
        <v>0</v>
      </c>
      <c r="AK18" s="202">
        <v>160</v>
      </c>
      <c r="AL18" s="202">
        <v>0</v>
      </c>
      <c r="AM18" s="202">
        <v>0</v>
      </c>
      <c r="AN18" s="202">
        <v>0</v>
      </c>
      <c r="AO18">
        <v>0</v>
      </c>
      <c r="AP18" s="202">
        <v>117.26</v>
      </c>
      <c r="AQ18" s="202">
        <v>38.1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308.70999999999998</v>
      </c>
      <c r="L19" s="202">
        <v>8.93</v>
      </c>
      <c r="M19" s="202">
        <v>37.49</v>
      </c>
      <c r="N19" s="202">
        <v>50.16</v>
      </c>
      <c r="O19" s="202">
        <v>70.86</v>
      </c>
      <c r="P19" s="202">
        <v>19.010000000000002</v>
      </c>
      <c r="Q19" s="202">
        <v>7.48</v>
      </c>
      <c r="R19" s="202">
        <v>14.42</v>
      </c>
      <c r="S19" s="202">
        <v>11.15</v>
      </c>
      <c r="T19" s="202">
        <v>0</v>
      </c>
      <c r="U19" s="202">
        <v>57.76</v>
      </c>
      <c r="V19" s="202">
        <v>3.97</v>
      </c>
      <c r="W19" s="202">
        <v>13.84</v>
      </c>
      <c r="X19" s="202">
        <v>58.48</v>
      </c>
      <c r="Y19" s="202">
        <v>0</v>
      </c>
      <c r="Z19">
        <v>0</v>
      </c>
      <c r="AA19" s="202">
        <v>13.43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134.61000000000001</v>
      </c>
      <c r="AJ19" s="202">
        <v>0</v>
      </c>
      <c r="AK19" s="202">
        <v>160</v>
      </c>
      <c r="AL19" s="202">
        <v>0</v>
      </c>
      <c r="AM19" s="202">
        <v>0</v>
      </c>
      <c r="AN19" s="202">
        <v>0</v>
      </c>
      <c r="AO19">
        <v>0</v>
      </c>
      <c r="AP19" s="202">
        <v>117.26</v>
      </c>
      <c r="AQ19" s="202">
        <v>38.1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294.27999999999997</v>
      </c>
      <c r="L20" s="202">
        <v>8.93</v>
      </c>
      <c r="M20" s="202">
        <v>42.66</v>
      </c>
      <c r="N20" s="202">
        <v>50.16</v>
      </c>
      <c r="O20" s="202">
        <v>70.86</v>
      </c>
      <c r="P20" s="202">
        <v>19.010000000000002</v>
      </c>
      <c r="Q20" s="202">
        <v>7.48</v>
      </c>
      <c r="R20" s="202">
        <v>14.39</v>
      </c>
      <c r="S20" s="202">
        <v>11.15</v>
      </c>
      <c r="T20" s="202">
        <v>0</v>
      </c>
      <c r="U20" s="202">
        <v>57.76</v>
      </c>
      <c r="V20" s="202">
        <v>3.97</v>
      </c>
      <c r="W20" s="202">
        <v>13.84</v>
      </c>
      <c r="X20" s="202">
        <v>58.48</v>
      </c>
      <c r="Y20" s="202">
        <v>0</v>
      </c>
      <c r="Z20">
        <v>0</v>
      </c>
      <c r="AA20" s="202">
        <v>13.43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134.61000000000001</v>
      </c>
      <c r="AJ20" s="202">
        <v>0</v>
      </c>
      <c r="AK20" s="202">
        <v>160</v>
      </c>
      <c r="AL20" s="202">
        <v>0</v>
      </c>
      <c r="AM20" s="202">
        <v>0</v>
      </c>
      <c r="AN20" s="202">
        <v>0</v>
      </c>
      <c r="AO20">
        <v>0</v>
      </c>
      <c r="AP20" s="202">
        <v>117.26</v>
      </c>
      <c r="AQ20" s="202">
        <v>38.1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279.85000000000002</v>
      </c>
      <c r="L21" s="202">
        <v>8.93</v>
      </c>
      <c r="M21" s="202">
        <v>44.44</v>
      </c>
      <c r="N21" s="202">
        <v>50.16</v>
      </c>
      <c r="O21" s="202">
        <v>70.86</v>
      </c>
      <c r="P21" s="202">
        <v>19.010000000000002</v>
      </c>
      <c r="Q21" s="202">
        <v>7.46</v>
      </c>
      <c r="R21" s="202">
        <v>14.39</v>
      </c>
      <c r="S21" s="202">
        <v>11.15</v>
      </c>
      <c r="T21" s="202">
        <v>0</v>
      </c>
      <c r="U21" s="202">
        <v>57.76</v>
      </c>
      <c r="V21" s="202">
        <v>3.97</v>
      </c>
      <c r="W21" s="202">
        <v>13.84</v>
      </c>
      <c r="X21" s="202">
        <v>58.48</v>
      </c>
      <c r="Y21" s="202">
        <v>0</v>
      </c>
      <c r="Z21">
        <v>0</v>
      </c>
      <c r="AA21" s="202">
        <v>13.43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134.61000000000001</v>
      </c>
      <c r="AJ21" s="202">
        <v>0</v>
      </c>
      <c r="AK21" s="202">
        <v>160</v>
      </c>
      <c r="AL21" s="202">
        <v>0</v>
      </c>
      <c r="AM21" s="202">
        <v>0</v>
      </c>
      <c r="AN21" s="202">
        <v>0</v>
      </c>
      <c r="AO21">
        <v>0</v>
      </c>
      <c r="AP21" s="202">
        <v>117.26</v>
      </c>
      <c r="AQ21" s="202">
        <v>38.1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273.12</v>
      </c>
      <c r="L22" s="202">
        <v>8.93</v>
      </c>
      <c r="M22" s="202">
        <v>44.66</v>
      </c>
      <c r="N22" s="202">
        <v>50.16</v>
      </c>
      <c r="O22" s="202">
        <v>70.86</v>
      </c>
      <c r="P22" s="202">
        <v>19.010000000000002</v>
      </c>
      <c r="Q22" s="202">
        <v>7.46</v>
      </c>
      <c r="R22" s="202">
        <v>14.39</v>
      </c>
      <c r="S22" s="202">
        <v>11.15</v>
      </c>
      <c r="T22" s="202">
        <v>0</v>
      </c>
      <c r="U22" s="202">
        <v>57.76</v>
      </c>
      <c r="V22" s="202">
        <v>3.97</v>
      </c>
      <c r="W22" s="202">
        <v>13.84</v>
      </c>
      <c r="X22" s="202">
        <v>58.48</v>
      </c>
      <c r="Y22" s="202">
        <v>0</v>
      </c>
      <c r="Z22">
        <v>0</v>
      </c>
      <c r="AA22" s="202">
        <v>13.43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134.61000000000001</v>
      </c>
      <c r="AJ22" s="202">
        <v>0</v>
      </c>
      <c r="AK22" s="202">
        <v>160</v>
      </c>
      <c r="AL22" s="202">
        <v>0</v>
      </c>
      <c r="AM22" s="202">
        <v>0</v>
      </c>
      <c r="AN22" s="202">
        <v>0</v>
      </c>
      <c r="AO22">
        <v>0</v>
      </c>
      <c r="AP22" s="202">
        <v>117.26</v>
      </c>
      <c r="AQ22" s="202">
        <v>38.1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271.2</v>
      </c>
      <c r="L23" s="202">
        <v>2.89</v>
      </c>
      <c r="M23" s="202">
        <v>46.44</v>
      </c>
      <c r="N23" s="202">
        <v>50.16</v>
      </c>
      <c r="O23" s="202">
        <v>70.86</v>
      </c>
      <c r="P23" s="202">
        <v>19.010000000000002</v>
      </c>
      <c r="Q23" s="202">
        <v>3.96</v>
      </c>
      <c r="R23" s="202">
        <v>9.6199999999999992</v>
      </c>
      <c r="S23" s="202">
        <v>5.77</v>
      </c>
      <c r="T23" s="202">
        <v>0</v>
      </c>
      <c r="U23" s="202">
        <v>57.76</v>
      </c>
      <c r="V23" s="202">
        <v>3.97</v>
      </c>
      <c r="W23" s="202">
        <v>13.84</v>
      </c>
      <c r="X23" s="202">
        <v>58.48</v>
      </c>
      <c r="Y23" s="202">
        <v>0</v>
      </c>
      <c r="Z23">
        <v>0</v>
      </c>
      <c r="AA23" s="202">
        <v>13.43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134.61000000000001</v>
      </c>
      <c r="AJ23" s="202">
        <v>0</v>
      </c>
      <c r="AK23" s="202">
        <v>160</v>
      </c>
      <c r="AL23" s="202">
        <v>0</v>
      </c>
      <c r="AM23" s="202">
        <v>0</v>
      </c>
      <c r="AN23" s="202">
        <v>0</v>
      </c>
      <c r="AO23">
        <v>0</v>
      </c>
      <c r="AP23" s="202">
        <v>117.26</v>
      </c>
      <c r="AQ23" s="202">
        <v>38.1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271.2</v>
      </c>
      <c r="L24" s="202">
        <v>2.89</v>
      </c>
      <c r="M24" s="202">
        <v>46.66</v>
      </c>
      <c r="N24" s="202">
        <v>50.16</v>
      </c>
      <c r="O24" s="202">
        <v>70.86</v>
      </c>
      <c r="P24" s="202">
        <v>19.010000000000002</v>
      </c>
      <c r="Q24" s="202">
        <v>3.96</v>
      </c>
      <c r="R24" s="202">
        <v>9.6199999999999992</v>
      </c>
      <c r="S24" s="202">
        <v>5.77</v>
      </c>
      <c r="T24" s="202">
        <v>0</v>
      </c>
      <c r="U24" s="202">
        <v>57.76</v>
      </c>
      <c r="V24" s="202">
        <v>3.97</v>
      </c>
      <c r="W24" s="202">
        <v>13.84</v>
      </c>
      <c r="X24" s="202">
        <v>58.48</v>
      </c>
      <c r="Y24" s="202">
        <v>0</v>
      </c>
      <c r="Z24">
        <v>0</v>
      </c>
      <c r="AA24" s="202">
        <v>13.43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134.61000000000001</v>
      </c>
      <c r="AJ24" s="202">
        <v>0</v>
      </c>
      <c r="AK24" s="202">
        <v>160</v>
      </c>
      <c r="AL24" s="202">
        <v>0</v>
      </c>
      <c r="AM24" s="202">
        <v>0</v>
      </c>
      <c r="AN24" s="202">
        <v>0</v>
      </c>
      <c r="AO24">
        <v>0</v>
      </c>
      <c r="AP24" s="202">
        <v>117.26</v>
      </c>
      <c r="AQ24" s="202">
        <v>38.1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271.2</v>
      </c>
      <c r="L25" s="202">
        <v>2.89</v>
      </c>
      <c r="M25" s="202">
        <v>48.44</v>
      </c>
      <c r="N25" s="202">
        <v>50.16</v>
      </c>
      <c r="O25" s="202">
        <v>70.86</v>
      </c>
      <c r="P25" s="202">
        <v>19.010000000000002</v>
      </c>
      <c r="Q25" s="202">
        <v>3.85</v>
      </c>
      <c r="R25" s="202">
        <v>9.6199999999999992</v>
      </c>
      <c r="S25" s="202">
        <v>5.77</v>
      </c>
      <c r="T25" s="202">
        <v>0</v>
      </c>
      <c r="U25" s="202">
        <v>57.76</v>
      </c>
      <c r="V25" s="202">
        <v>3.97</v>
      </c>
      <c r="W25" s="202">
        <v>13.84</v>
      </c>
      <c r="X25" s="202">
        <v>58.48</v>
      </c>
      <c r="Y25" s="202">
        <v>0</v>
      </c>
      <c r="Z25">
        <v>0</v>
      </c>
      <c r="AA25" s="202">
        <v>13.43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134.61000000000001</v>
      </c>
      <c r="AJ25" s="202">
        <v>0</v>
      </c>
      <c r="AK25" s="202">
        <v>160</v>
      </c>
      <c r="AL25" s="202">
        <v>0</v>
      </c>
      <c r="AM25" s="202">
        <v>0</v>
      </c>
      <c r="AN25" s="202">
        <v>0</v>
      </c>
      <c r="AO25">
        <v>0</v>
      </c>
      <c r="AP25" s="202">
        <v>117.26</v>
      </c>
      <c r="AQ25" s="202">
        <v>38.1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271.2</v>
      </c>
      <c r="L26" s="202">
        <v>2.89</v>
      </c>
      <c r="M26" s="202">
        <v>48.66</v>
      </c>
      <c r="N26" s="202">
        <v>50.16</v>
      </c>
      <c r="O26" s="202">
        <v>70.86</v>
      </c>
      <c r="P26" s="202">
        <v>19.010000000000002</v>
      </c>
      <c r="Q26" s="202">
        <v>3.85</v>
      </c>
      <c r="R26" s="202">
        <v>9.6199999999999992</v>
      </c>
      <c r="S26" s="202">
        <v>5.77</v>
      </c>
      <c r="T26" s="202">
        <v>0</v>
      </c>
      <c r="U26" s="202">
        <v>57.76</v>
      </c>
      <c r="V26" s="202">
        <v>3.97</v>
      </c>
      <c r="W26" s="202">
        <v>13.84</v>
      </c>
      <c r="X26" s="202">
        <v>58.48</v>
      </c>
      <c r="Y26" s="202">
        <v>0</v>
      </c>
      <c r="Z26">
        <v>0</v>
      </c>
      <c r="AA26" s="202">
        <v>13.43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134.61000000000001</v>
      </c>
      <c r="AJ26" s="202">
        <v>0</v>
      </c>
      <c r="AK26" s="202">
        <v>160</v>
      </c>
      <c r="AL26" s="202">
        <v>0</v>
      </c>
      <c r="AM26" s="202">
        <v>0</v>
      </c>
      <c r="AN26" s="202">
        <v>0</v>
      </c>
      <c r="AO26">
        <v>0</v>
      </c>
      <c r="AP26" s="202">
        <v>117.26</v>
      </c>
      <c r="AQ26" s="202">
        <v>38.1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336.6</v>
      </c>
      <c r="L27" s="202">
        <v>7.28</v>
      </c>
      <c r="M27" s="202">
        <v>50.45</v>
      </c>
      <c r="N27" s="202">
        <v>50.16</v>
      </c>
      <c r="O27" s="202">
        <v>70.86</v>
      </c>
      <c r="P27" s="202">
        <v>19.010000000000002</v>
      </c>
      <c r="Q27" s="202">
        <v>7.48</v>
      </c>
      <c r="R27" s="202">
        <v>14.39</v>
      </c>
      <c r="S27" s="202">
        <v>11.14</v>
      </c>
      <c r="T27" s="202">
        <v>0</v>
      </c>
      <c r="U27" s="202">
        <v>57.76</v>
      </c>
      <c r="V27" s="202">
        <v>3.82</v>
      </c>
      <c r="W27" s="202">
        <v>13.85</v>
      </c>
      <c r="X27" s="202">
        <v>58.48</v>
      </c>
      <c r="Y27" s="202">
        <v>0</v>
      </c>
      <c r="Z27">
        <v>0</v>
      </c>
      <c r="AA27" s="202">
        <v>12.85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134.61000000000001</v>
      </c>
      <c r="AJ27" s="202">
        <v>0</v>
      </c>
      <c r="AK27" s="202">
        <v>160</v>
      </c>
      <c r="AL27" s="202">
        <v>0</v>
      </c>
      <c r="AM27" s="202">
        <v>0</v>
      </c>
      <c r="AN27" s="202">
        <v>0</v>
      </c>
      <c r="AO27">
        <v>0</v>
      </c>
      <c r="AP27" s="202">
        <v>117.07</v>
      </c>
      <c r="AQ27" s="202">
        <v>38.1</v>
      </c>
      <c r="AR27" s="202">
        <v>8.08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325.49</v>
      </c>
      <c r="L28" s="202">
        <v>8.93</v>
      </c>
      <c r="M28" s="202">
        <v>50.67</v>
      </c>
      <c r="N28" s="202">
        <v>50.16</v>
      </c>
      <c r="O28" s="202">
        <v>70.86</v>
      </c>
      <c r="P28" s="202">
        <v>19.010000000000002</v>
      </c>
      <c r="Q28" s="202">
        <v>7.48</v>
      </c>
      <c r="R28" s="202">
        <v>14.39</v>
      </c>
      <c r="S28" s="202">
        <v>11.14</v>
      </c>
      <c r="T28" s="202">
        <v>0</v>
      </c>
      <c r="U28" s="202">
        <v>57.76</v>
      </c>
      <c r="V28" s="202">
        <v>3.82</v>
      </c>
      <c r="W28" s="202">
        <v>13.85</v>
      </c>
      <c r="X28" s="202">
        <v>58.48</v>
      </c>
      <c r="Y28" s="202">
        <v>0</v>
      </c>
      <c r="Z28">
        <v>0</v>
      </c>
      <c r="AA28" s="202">
        <v>12.85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134.61000000000001</v>
      </c>
      <c r="AJ28" s="202">
        <v>0</v>
      </c>
      <c r="AK28" s="202">
        <v>160</v>
      </c>
      <c r="AL28" s="202">
        <v>0</v>
      </c>
      <c r="AM28" s="202">
        <v>0</v>
      </c>
      <c r="AN28" s="202">
        <v>0</v>
      </c>
      <c r="AO28">
        <v>0</v>
      </c>
      <c r="AP28" s="202">
        <v>117.07</v>
      </c>
      <c r="AQ28" s="202">
        <v>38.1</v>
      </c>
      <c r="AR28" s="202">
        <v>13.26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271.2</v>
      </c>
      <c r="L29" s="202">
        <v>9.2899999999999991</v>
      </c>
      <c r="M29" s="202">
        <v>52.8</v>
      </c>
      <c r="N29" s="202">
        <v>50.16</v>
      </c>
      <c r="O29" s="202">
        <v>70.86</v>
      </c>
      <c r="P29" s="202">
        <v>19.010000000000002</v>
      </c>
      <c r="Q29" s="202">
        <v>7.48</v>
      </c>
      <c r="R29" s="202">
        <v>14.39</v>
      </c>
      <c r="S29" s="202">
        <v>11.14</v>
      </c>
      <c r="T29" s="202">
        <v>0</v>
      </c>
      <c r="U29" s="202">
        <v>57.76</v>
      </c>
      <c r="V29" s="202">
        <v>3.82</v>
      </c>
      <c r="W29" s="202">
        <v>13.85</v>
      </c>
      <c r="X29" s="202">
        <v>58.48</v>
      </c>
      <c r="Y29" s="202">
        <v>0</v>
      </c>
      <c r="Z29">
        <v>0</v>
      </c>
      <c r="AA29" s="202">
        <v>12.85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134.61000000000001</v>
      </c>
      <c r="AJ29" s="202">
        <v>0</v>
      </c>
      <c r="AK29" s="202">
        <v>160</v>
      </c>
      <c r="AL29" s="202">
        <v>0</v>
      </c>
      <c r="AM29" s="202">
        <v>0</v>
      </c>
      <c r="AN29" s="202">
        <v>0</v>
      </c>
      <c r="AO29">
        <v>0</v>
      </c>
      <c r="AP29" s="202">
        <v>118.07</v>
      </c>
      <c r="AQ29" s="202">
        <v>38.479999999999997</v>
      </c>
      <c r="AR29" s="202">
        <v>22.74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271.2</v>
      </c>
      <c r="L30" s="202">
        <v>2.89</v>
      </c>
      <c r="M30" s="202">
        <v>52.9</v>
      </c>
      <c r="N30" s="202">
        <v>50.16</v>
      </c>
      <c r="O30" s="202">
        <v>70.86</v>
      </c>
      <c r="P30" s="202">
        <v>19.010000000000002</v>
      </c>
      <c r="Q30" s="202">
        <v>4.8600000000000003</v>
      </c>
      <c r="R30" s="202">
        <v>9.6199999999999992</v>
      </c>
      <c r="S30" s="202">
        <v>6.64</v>
      </c>
      <c r="T30" s="202">
        <v>0</v>
      </c>
      <c r="U30" s="202">
        <v>57.76</v>
      </c>
      <c r="V30" s="202">
        <v>3.82</v>
      </c>
      <c r="W30" s="202">
        <v>13.85</v>
      </c>
      <c r="X30" s="202">
        <v>58.48</v>
      </c>
      <c r="Y30" s="202">
        <v>0</v>
      </c>
      <c r="Z30">
        <v>0</v>
      </c>
      <c r="AA30" s="202">
        <v>12.85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134.61000000000001</v>
      </c>
      <c r="AJ30" s="202">
        <v>0</v>
      </c>
      <c r="AK30" s="202">
        <v>160</v>
      </c>
      <c r="AL30" s="202">
        <v>0</v>
      </c>
      <c r="AM30" s="202">
        <v>0</v>
      </c>
      <c r="AN30" s="202">
        <v>0</v>
      </c>
      <c r="AO30">
        <v>0</v>
      </c>
      <c r="AP30" s="202">
        <v>118.48</v>
      </c>
      <c r="AQ30" s="202">
        <v>38.58</v>
      </c>
      <c r="AR30" s="202">
        <v>32.6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271.2</v>
      </c>
      <c r="L31" s="202">
        <v>2.89</v>
      </c>
      <c r="M31" s="202">
        <v>52.89</v>
      </c>
      <c r="N31" s="202">
        <v>50.16</v>
      </c>
      <c r="O31" s="202">
        <v>70.86</v>
      </c>
      <c r="P31" s="202">
        <v>19.010000000000002</v>
      </c>
      <c r="Q31" s="202">
        <v>3.85</v>
      </c>
      <c r="R31" s="202">
        <v>9.6199999999999992</v>
      </c>
      <c r="S31" s="202">
        <v>5.77</v>
      </c>
      <c r="T31" s="202">
        <v>0</v>
      </c>
      <c r="U31" s="202">
        <v>57.76</v>
      </c>
      <c r="V31" s="202">
        <v>2.0299999999999998</v>
      </c>
      <c r="W31" s="202">
        <v>7.69</v>
      </c>
      <c r="X31" s="202">
        <v>43.18</v>
      </c>
      <c r="Y31" s="202">
        <v>0</v>
      </c>
      <c r="Z31">
        <v>0</v>
      </c>
      <c r="AA31" s="202">
        <v>12.85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134.61000000000001</v>
      </c>
      <c r="AJ31" s="202">
        <v>0</v>
      </c>
      <c r="AK31" s="202">
        <v>160</v>
      </c>
      <c r="AL31" s="202">
        <v>0</v>
      </c>
      <c r="AM31" s="202">
        <v>0</v>
      </c>
      <c r="AN31" s="202">
        <v>0</v>
      </c>
      <c r="AO31">
        <v>0</v>
      </c>
      <c r="AP31" s="202">
        <v>86.55</v>
      </c>
      <c r="AQ31" s="202">
        <v>20.309999999999999</v>
      </c>
      <c r="AR31" s="202">
        <v>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271.2</v>
      </c>
      <c r="L32" s="202">
        <v>2.89</v>
      </c>
      <c r="M32" s="202">
        <v>52.89</v>
      </c>
      <c r="N32" s="202">
        <v>50.16</v>
      </c>
      <c r="O32" s="202">
        <v>70.86</v>
      </c>
      <c r="P32" s="202">
        <v>19.010000000000002</v>
      </c>
      <c r="Q32" s="202">
        <v>5</v>
      </c>
      <c r="R32" s="202">
        <v>10</v>
      </c>
      <c r="S32" s="202">
        <v>5.86</v>
      </c>
      <c r="T32" s="202">
        <v>0</v>
      </c>
      <c r="U32" s="202">
        <v>57.76</v>
      </c>
      <c r="V32" s="202">
        <v>2.0299999999999998</v>
      </c>
      <c r="W32" s="202">
        <v>7.69</v>
      </c>
      <c r="X32" s="202">
        <v>35.49</v>
      </c>
      <c r="Y32" s="202">
        <v>0</v>
      </c>
      <c r="Z32">
        <v>0</v>
      </c>
      <c r="AA32" s="202">
        <v>12.85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134.61000000000001</v>
      </c>
      <c r="AJ32" s="202">
        <v>0</v>
      </c>
      <c r="AK32" s="202">
        <v>160</v>
      </c>
      <c r="AL32" s="202">
        <v>0</v>
      </c>
      <c r="AM32" s="202">
        <v>0</v>
      </c>
      <c r="AN32" s="202">
        <v>0</v>
      </c>
      <c r="AO32">
        <v>0</v>
      </c>
      <c r="AP32" s="202">
        <v>86.55</v>
      </c>
      <c r="AQ32" s="202">
        <v>25.21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271.2</v>
      </c>
      <c r="L33" s="202">
        <v>2.89</v>
      </c>
      <c r="M33" s="202">
        <v>52.89</v>
      </c>
      <c r="N33" s="202">
        <v>50.16</v>
      </c>
      <c r="O33" s="202">
        <v>70.86</v>
      </c>
      <c r="P33" s="202">
        <v>19.010000000000002</v>
      </c>
      <c r="Q33" s="202">
        <v>5</v>
      </c>
      <c r="R33" s="202">
        <v>10</v>
      </c>
      <c r="S33" s="202">
        <v>5.86</v>
      </c>
      <c r="T33" s="202">
        <v>0</v>
      </c>
      <c r="U33" s="202">
        <v>57.76</v>
      </c>
      <c r="V33" s="202">
        <v>2.0299999999999998</v>
      </c>
      <c r="W33" s="202">
        <v>7.69</v>
      </c>
      <c r="X33" s="202">
        <v>32.700000000000003</v>
      </c>
      <c r="Y33" s="202">
        <v>0</v>
      </c>
      <c r="Z33">
        <v>0</v>
      </c>
      <c r="AA33" s="202">
        <v>12.85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134.61000000000001</v>
      </c>
      <c r="AJ33" s="202">
        <v>0</v>
      </c>
      <c r="AK33" s="202">
        <v>160</v>
      </c>
      <c r="AL33" s="202">
        <v>0</v>
      </c>
      <c r="AM33" s="202">
        <v>0</v>
      </c>
      <c r="AN33" s="202">
        <v>0</v>
      </c>
      <c r="AO33">
        <v>0</v>
      </c>
      <c r="AP33" s="202">
        <v>86.55</v>
      </c>
      <c r="AQ33" s="202">
        <v>25.21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271.2</v>
      </c>
      <c r="L34" s="202">
        <v>2.89</v>
      </c>
      <c r="M34" s="202">
        <v>52.89</v>
      </c>
      <c r="N34" s="202">
        <v>50.16</v>
      </c>
      <c r="O34" s="202">
        <v>70.86</v>
      </c>
      <c r="P34" s="202">
        <v>19.010000000000002</v>
      </c>
      <c r="Q34" s="202">
        <v>5</v>
      </c>
      <c r="R34" s="202">
        <v>10</v>
      </c>
      <c r="S34" s="202">
        <v>5.86</v>
      </c>
      <c r="T34" s="202">
        <v>0</v>
      </c>
      <c r="U34" s="202">
        <v>57.76</v>
      </c>
      <c r="V34" s="202">
        <v>2.0299999999999998</v>
      </c>
      <c r="W34" s="202">
        <v>7.69</v>
      </c>
      <c r="X34" s="202">
        <v>32.700000000000003</v>
      </c>
      <c r="Y34" s="202">
        <v>0</v>
      </c>
      <c r="Z34">
        <v>0</v>
      </c>
      <c r="AA34" s="202">
        <v>12.85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134.61000000000001</v>
      </c>
      <c r="AJ34" s="202">
        <v>0</v>
      </c>
      <c r="AK34" s="202">
        <v>160</v>
      </c>
      <c r="AL34" s="202">
        <v>0</v>
      </c>
      <c r="AM34" s="202">
        <v>0</v>
      </c>
      <c r="AN34" s="202">
        <v>0</v>
      </c>
      <c r="AO34">
        <v>0</v>
      </c>
      <c r="AP34" s="202">
        <v>60</v>
      </c>
      <c r="AQ34" s="202">
        <v>25.21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271.2</v>
      </c>
      <c r="L35" s="202">
        <v>2.89</v>
      </c>
      <c r="M35" s="202">
        <v>52.89</v>
      </c>
      <c r="N35" s="202">
        <v>50.16</v>
      </c>
      <c r="O35" s="202">
        <v>70.86</v>
      </c>
      <c r="P35" s="202">
        <v>19.010000000000002</v>
      </c>
      <c r="Q35" s="202">
        <v>5</v>
      </c>
      <c r="R35" s="202">
        <v>10</v>
      </c>
      <c r="S35" s="202">
        <v>5.86</v>
      </c>
      <c r="T35" s="202">
        <v>0</v>
      </c>
      <c r="U35" s="202">
        <v>57.76</v>
      </c>
      <c r="V35" s="202">
        <v>2.0299999999999998</v>
      </c>
      <c r="W35" s="202">
        <v>7.69</v>
      </c>
      <c r="X35" s="202">
        <v>32.700000000000003</v>
      </c>
      <c r="Y35" s="202">
        <v>0</v>
      </c>
      <c r="Z35">
        <v>0</v>
      </c>
      <c r="AA35" s="202">
        <v>12.85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134.61000000000001</v>
      </c>
      <c r="AJ35" s="202">
        <v>0</v>
      </c>
      <c r="AK35" s="202">
        <v>160</v>
      </c>
      <c r="AL35" s="202">
        <v>0</v>
      </c>
      <c r="AM35" s="202">
        <v>0</v>
      </c>
      <c r="AN35" s="202">
        <v>0</v>
      </c>
      <c r="AO35">
        <v>0</v>
      </c>
      <c r="AP35" s="202">
        <v>57.7</v>
      </c>
      <c r="AQ35" s="202">
        <v>25.21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271.2</v>
      </c>
      <c r="L36" s="202">
        <v>2.89</v>
      </c>
      <c r="M36" s="202">
        <v>52.89</v>
      </c>
      <c r="N36" s="202">
        <v>50.16</v>
      </c>
      <c r="O36" s="202">
        <v>70.86</v>
      </c>
      <c r="P36" s="202">
        <v>10.58</v>
      </c>
      <c r="Q36" s="202">
        <v>5</v>
      </c>
      <c r="R36" s="202">
        <v>10</v>
      </c>
      <c r="S36" s="202">
        <v>5.86</v>
      </c>
      <c r="T36" s="202">
        <v>0</v>
      </c>
      <c r="U36" s="202">
        <v>57.76</v>
      </c>
      <c r="V36" s="202">
        <v>2.0299999999999998</v>
      </c>
      <c r="W36" s="202">
        <v>7.69</v>
      </c>
      <c r="X36" s="202">
        <v>32.700000000000003</v>
      </c>
      <c r="Y36" s="202">
        <v>0</v>
      </c>
      <c r="Z36">
        <v>0</v>
      </c>
      <c r="AA36" s="202">
        <v>12.85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134.61000000000001</v>
      </c>
      <c r="AJ36" s="202">
        <v>0</v>
      </c>
      <c r="AK36" s="202">
        <v>160</v>
      </c>
      <c r="AL36" s="202">
        <v>0</v>
      </c>
      <c r="AM36" s="202">
        <v>0</v>
      </c>
      <c r="AN36" s="202">
        <v>0</v>
      </c>
      <c r="AO36">
        <v>0</v>
      </c>
      <c r="AP36" s="202">
        <v>57.7</v>
      </c>
      <c r="AQ36" s="202">
        <v>25.21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271.2</v>
      </c>
      <c r="L37" s="202">
        <v>2.89</v>
      </c>
      <c r="M37" s="202">
        <v>52.89</v>
      </c>
      <c r="N37" s="202">
        <v>50.16</v>
      </c>
      <c r="O37" s="202">
        <v>70.86</v>
      </c>
      <c r="P37" s="202">
        <v>10.58</v>
      </c>
      <c r="Q37" s="202">
        <v>5</v>
      </c>
      <c r="R37" s="202">
        <v>10</v>
      </c>
      <c r="S37" s="202">
        <v>5.86</v>
      </c>
      <c r="T37" s="202">
        <v>0</v>
      </c>
      <c r="U37" s="202">
        <v>57.76</v>
      </c>
      <c r="V37" s="202">
        <v>2.0299999999999998</v>
      </c>
      <c r="W37" s="202">
        <v>7.69</v>
      </c>
      <c r="X37" s="202">
        <v>32.700000000000003</v>
      </c>
      <c r="Y37" s="202">
        <v>0</v>
      </c>
      <c r="Z37">
        <v>0</v>
      </c>
      <c r="AA37" s="202">
        <v>12.85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134.61000000000001</v>
      </c>
      <c r="AJ37" s="202">
        <v>0</v>
      </c>
      <c r="AK37" s="202">
        <v>160</v>
      </c>
      <c r="AL37" s="202">
        <v>0</v>
      </c>
      <c r="AM37" s="202">
        <v>0</v>
      </c>
      <c r="AN37" s="202">
        <v>0</v>
      </c>
      <c r="AO37">
        <v>0</v>
      </c>
      <c r="AP37" s="202">
        <v>57.7</v>
      </c>
      <c r="AQ37" s="202">
        <v>25.21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271.2</v>
      </c>
      <c r="L38" s="202">
        <v>2.89</v>
      </c>
      <c r="M38" s="202">
        <v>52.89</v>
      </c>
      <c r="N38" s="202">
        <v>50.16</v>
      </c>
      <c r="O38" s="202">
        <v>70.86</v>
      </c>
      <c r="P38" s="202">
        <v>10.58</v>
      </c>
      <c r="Q38" s="202">
        <v>5</v>
      </c>
      <c r="R38" s="202">
        <v>10</v>
      </c>
      <c r="S38" s="202">
        <v>5.86</v>
      </c>
      <c r="T38" s="202">
        <v>0</v>
      </c>
      <c r="U38" s="202">
        <v>57.76</v>
      </c>
      <c r="V38" s="202">
        <v>2.0299999999999998</v>
      </c>
      <c r="W38" s="202">
        <v>7.69</v>
      </c>
      <c r="X38" s="202">
        <v>32.700000000000003</v>
      </c>
      <c r="Y38" s="202">
        <v>0</v>
      </c>
      <c r="Z38">
        <v>0</v>
      </c>
      <c r="AA38" s="202">
        <v>12.85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134.61000000000001</v>
      </c>
      <c r="AJ38" s="202">
        <v>0</v>
      </c>
      <c r="AK38" s="202">
        <v>160</v>
      </c>
      <c r="AL38" s="202">
        <v>0</v>
      </c>
      <c r="AM38" s="202">
        <v>0</v>
      </c>
      <c r="AN38" s="202">
        <v>0</v>
      </c>
      <c r="AO38">
        <v>0</v>
      </c>
      <c r="AP38" s="202">
        <v>57.7</v>
      </c>
      <c r="AQ38" s="202">
        <v>25.21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271.45</v>
      </c>
      <c r="L39" s="202">
        <v>3</v>
      </c>
      <c r="M39" s="202">
        <v>52.89</v>
      </c>
      <c r="N39" s="202">
        <v>50.16</v>
      </c>
      <c r="O39" s="202">
        <v>70.86</v>
      </c>
      <c r="P39" s="202">
        <v>10.58</v>
      </c>
      <c r="Q39" s="202">
        <v>5.07</v>
      </c>
      <c r="R39" s="202">
        <v>10</v>
      </c>
      <c r="S39" s="202">
        <v>6</v>
      </c>
      <c r="T39" s="202">
        <v>0</v>
      </c>
      <c r="U39" s="202">
        <v>57.76</v>
      </c>
      <c r="V39" s="202">
        <v>2.0299999999999998</v>
      </c>
      <c r="W39" s="202">
        <v>7.69</v>
      </c>
      <c r="X39" s="202">
        <v>32.700000000000003</v>
      </c>
      <c r="Y39" s="202">
        <v>0</v>
      </c>
      <c r="Z39">
        <v>0</v>
      </c>
      <c r="AA39" s="202">
        <v>12.85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134.61000000000001</v>
      </c>
      <c r="AJ39" s="202">
        <v>0</v>
      </c>
      <c r="AK39" s="202">
        <v>160</v>
      </c>
      <c r="AL39" s="202">
        <v>0</v>
      </c>
      <c r="AM39" s="202">
        <v>0</v>
      </c>
      <c r="AN39" s="202">
        <v>0</v>
      </c>
      <c r="AO39">
        <v>0</v>
      </c>
      <c r="AP39" s="202">
        <v>57.7</v>
      </c>
      <c r="AQ39" s="202">
        <v>25.21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271.45</v>
      </c>
      <c r="L40" s="202">
        <v>3</v>
      </c>
      <c r="M40" s="202">
        <v>52.89</v>
      </c>
      <c r="N40" s="202">
        <v>50.16</v>
      </c>
      <c r="O40" s="202">
        <v>70.86</v>
      </c>
      <c r="P40" s="202">
        <v>10.58</v>
      </c>
      <c r="Q40" s="202">
        <v>5.07</v>
      </c>
      <c r="R40" s="202">
        <v>10</v>
      </c>
      <c r="S40" s="202">
        <v>6</v>
      </c>
      <c r="T40" s="202">
        <v>0</v>
      </c>
      <c r="U40" s="202">
        <v>57.76</v>
      </c>
      <c r="V40" s="202">
        <v>2.0299999999999998</v>
      </c>
      <c r="W40" s="202">
        <v>7.69</v>
      </c>
      <c r="X40" s="202">
        <v>32.700000000000003</v>
      </c>
      <c r="Y40" s="202">
        <v>0</v>
      </c>
      <c r="Z40">
        <v>0</v>
      </c>
      <c r="AA40" s="202">
        <v>12.85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134.61000000000001</v>
      </c>
      <c r="AJ40" s="202">
        <v>0</v>
      </c>
      <c r="AK40" s="202">
        <v>160</v>
      </c>
      <c r="AL40" s="202">
        <v>0</v>
      </c>
      <c r="AM40" s="202">
        <v>0</v>
      </c>
      <c r="AN40" s="202">
        <v>0</v>
      </c>
      <c r="AO40">
        <v>0</v>
      </c>
      <c r="AP40" s="202">
        <v>57.7</v>
      </c>
      <c r="AQ40" s="202">
        <v>25.21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271.45</v>
      </c>
      <c r="L41" s="202">
        <v>3</v>
      </c>
      <c r="M41" s="202">
        <v>52.89</v>
      </c>
      <c r="N41" s="202">
        <v>50.16</v>
      </c>
      <c r="O41" s="202">
        <v>70.86</v>
      </c>
      <c r="P41" s="202">
        <v>10.58</v>
      </c>
      <c r="Q41" s="202">
        <v>5.07</v>
      </c>
      <c r="R41" s="202">
        <v>10</v>
      </c>
      <c r="S41" s="202">
        <v>6</v>
      </c>
      <c r="T41" s="202">
        <v>0</v>
      </c>
      <c r="U41" s="202">
        <v>57.76</v>
      </c>
      <c r="V41" s="202">
        <v>2.0299999999999998</v>
      </c>
      <c r="W41" s="202">
        <v>7.69</v>
      </c>
      <c r="X41" s="202">
        <v>32.700000000000003</v>
      </c>
      <c r="Y41" s="202">
        <v>0</v>
      </c>
      <c r="Z41">
        <v>0</v>
      </c>
      <c r="AA41" s="202">
        <v>12.85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134.61000000000001</v>
      </c>
      <c r="AJ41" s="202">
        <v>0</v>
      </c>
      <c r="AK41" s="202">
        <v>160</v>
      </c>
      <c r="AL41" s="202">
        <v>0</v>
      </c>
      <c r="AM41" s="202">
        <v>0</v>
      </c>
      <c r="AN41" s="202">
        <v>0</v>
      </c>
      <c r="AO41">
        <v>0</v>
      </c>
      <c r="AP41" s="202">
        <v>57.7</v>
      </c>
      <c r="AQ41" s="202">
        <v>25.21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271.45</v>
      </c>
      <c r="L42" s="202">
        <v>3</v>
      </c>
      <c r="M42" s="202">
        <v>52.89</v>
      </c>
      <c r="N42" s="202">
        <v>50.16</v>
      </c>
      <c r="O42" s="202">
        <v>70.86</v>
      </c>
      <c r="P42" s="202">
        <v>18.97</v>
      </c>
      <c r="Q42" s="202">
        <v>5.07</v>
      </c>
      <c r="R42" s="202">
        <v>10</v>
      </c>
      <c r="S42" s="202">
        <v>6</v>
      </c>
      <c r="T42" s="202">
        <v>0</v>
      </c>
      <c r="U42" s="202">
        <v>57.76</v>
      </c>
      <c r="V42" s="202">
        <v>2.0299999999999998</v>
      </c>
      <c r="W42" s="202">
        <v>7.69</v>
      </c>
      <c r="X42" s="202">
        <v>32.700000000000003</v>
      </c>
      <c r="Y42" s="202">
        <v>0</v>
      </c>
      <c r="Z42">
        <v>0</v>
      </c>
      <c r="AA42" s="202">
        <v>12.85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134.61000000000001</v>
      </c>
      <c r="AJ42" s="202">
        <v>0</v>
      </c>
      <c r="AK42" s="202">
        <v>160</v>
      </c>
      <c r="AL42" s="202">
        <v>0</v>
      </c>
      <c r="AM42" s="202">
        <v>0</v>
      </c>
      <c r="AN42" s="202">
        <v>0</v>
      </c>
      <c r="AO42">
        <v>0</v>
      </c>
      <c r="AP42" s="202">
        <v>57.7</v>
      </c>
      <c r="AQ42" s="202">
        <v>25.21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271.45</v>
      </c>
      <c r="L43" s="202">
        <v>3</v>
      </c>
      <c r="M43" s="202">
        <v>52.89</v>
      </c>
      <c r="N43" s="202">
        <v>50.16</v>
      </c>
      <c r="O43" s="202">
        <v>70.86</v>
      </c>
      <c r="P43" s="202">
        <v>19.010000000000002</v>
      </c>
      <c r="Q43" s="202">
        <v>5.07</v>
      </c>
      <c r="R43" s="202">
        <v>10</v>
      </c>
      <c r="S43" s="202">
        <v>6</v>
      </c>
      <c r="T43" s="202">
        <v>0</v>
      </c>
      <c r="U43" s="202">
        <v>57.76</v>
      </c>
      <c r="V43" s="202">
        <v>2.0299999999999998</v>
      </c>
      <c r="W43" s="202">
        <v>7.69</v>
      </c>
      <c r="X43" s="202">
        <v>32.700000000000003</v>
      </c>
      <c r="Y43" s="202">
        <v>0</v>
      </c>
      <c r="Z43">
        <v>0</v>
      </c>
      <c r="AA43" s="202">
        <v>12.85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134.61000000000001</v>
      </c>
      <c r="AJ43" s="202">
        <v>0</v>
      </c>
      <c r="AK43" s="202">
        <v>160</v>
      </c>
      <c r="AL43" s="202">
        <v>0</v>
      </c>
      <c r="AM43" s="202">
        <v>0</v>
      </c>
      <c r="AN43" s="202">
        <v>0</v>
      </c>
      <c r="AO43">
        <v>0</v>
      </c>
      <c r="AP43" s="202">
        <v>57.7</v>
      </c>
      <c r="AQ43" s="202">
        <v>25.21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271.45</v>
      </c>
      <c r="L44" s="202">
        <v>3</v>
      </c>
      <c r="M44" s="202">
        <v>52.89</v>
      </c>
      <c r="N44" s="202">
        <v>50.16</v>
      </c>
      <c r="O44" s="202">
        <v>70.86</v>
      </c>
      <c r="P44" s="202">
        <v>19.010000000000002</v>
      </c>
      <c r="Q44" s="202">
        <v>5.07</v>
      </c>
      <c r="R44" s="202">
        <v>10</v>
      </c>
      <c r="S44" s="202">
        <v>6</v>
      </c>
      <c r="T44" s="202">
        <v>0</v>
      </c>
      <c r="U44" s="202">
        <v>57.76</v>
      </c>
      <c r="V44" s="202">
        <v>2.0299999999999998</v>
      </c>
      <c r="W44" s="202">
        <v>7.69</v>
      </c>
      <c r="X44" s="202">
        <v>32.700000000000003</v>
      </c>
      <c r="Y44" s="202">
        <v>0</v>
      </c>
      <c r="Z44">
        <v>0</v>
      </c>
      <c r="AA44" s="202">
        <v>12.85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134.61000000000001</v>
      </c>
      <c r="AJ44" s="202">
        <v>0</v>
      </c>
      <c r="AK44" s="202">
        <v>160</v>
      </c>
      <c r="AL44" s="202">
        <v>0</v>
      </c>
      <c r="AM44" s="202">
        <v>0</v>
      </c>
      <c r="AN44" s="202">
        <v>0</v>
      </c>
      <c r="AO44">
        <v>0</v>
      </c>
      <c r="AP44" s="202">
        <v>57.7</v>
      </c>
      <c r="AQ44" s="202">
        <v>25.21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271.45</v>
      </c>
      <c r="L45" s="202">
        <v>3</v>
      </c>
      <c r="M45" s="202">
        <v>52.89</v>
      </c>
      <c r="N45" s="202">
        <v>50.16</v>
      </c>
      <c r="O45" s="202">
        <v>70.86</v>
      </c>
      <c r="P45" s="202">
        <v>19.010000000000002</v>
      </c>
      <c r="Q45" s="202">
        <v>5.07</v>
      </c>
      <c r="R45" s="202">
        <v>10</v>
      </c>
      <c r="S45" s="202">
        <v>6</v>
      </c>
      <c r="T45" s="202">
        <v>0</v>
      </c>
      <c r="U45" s="202">
        <v>57.76</v>
      </c>
      <c r="V45" s="202">
        <v>2.0299999999999998</v>
      </c>
      <c r="W45" s="202">
        <v>7.69</v>
      </c>
      <c r="X45" s="202">
        <v>43.18</v>
      </c>
      <c r="Y45" s="202">
        <v>0</v>
      </c>
      <c r="Z45">
        <v>0</v>
      </c>
      <c r="AA45" s="202">
        <v>12.03</v>
      </c>
      <c r="AB45" s="202">
        <v>0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134.61000000000001</v>
      </c>
      <c r="AJ45" s="202">
        <v>0</v>
      </c>
      <c r="AK45" s="202">
        <v>160</v>
      </c>
      <c r="AL45" s="202">
        <v>0</v>
      </c>
      <c r="AM45" s="202">
        <v>0</v>
      </c>
      <c r="AN45" s="202">
        <v>0</v>
      </c>
      <c r="AO45">
        <v>0</v>
      </c>
      <c r="AP45" s="202">
        <v>57.7</v>
      </c>
      <c r="AQ45" s="202">
        <v>25.21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271.45</v>
      </c>
      <c r="L46" s="202">
        <v>3</v>
      </c>
      <c r="M46" s="202">
        <v>52.89</v>
      </c>
      <c r="N46" s="202">
        <v>50.16</v>
      </c>
      <c r="O46" s="202">
        <v>70.86</v>
      </c>
      <c r="P46" s="202">
        <v>19.010000000000002</v>
      </c>
      <c r="Q46" s="202">
        <v>5.07</v>
      </c>
      <c r="R46" s="202">
        <v>10</v>
      </c>
      <c r="S46" s="202">
        <v>6</v>
      </c>
      <c r="T46" s="202">
        <v>0</v>
      </c>
      <c r="U46" s="202">
        <v>57.76</v>
      </c>
      <c r="V46" s="202">
        <v>2.0299999999999998</v>
      </c>
      <c r="W46" s="202">
        <v>7.69</v>
      </c>
      <c r="X46" s="202">
        <v>47.99</v>
      </c>
      <c r="Y46" s="202">
        <v>0</v>
      </c>
      <c r="Z46">
        <v>0</v>
      </c>
      <c r="AA46" s="202">
        <v>12.03</v>
      </c>
      <c r="AB46" s="202">
        <v>0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134.61000000000001</v>
      </c>
      <c r="AJ46" s="202">
        <v>0</v>
      </c>
      <c r="AK46" s="202">
        <v>160</v>
      </c>
      <c r="AL46" s="202">
        <v>0</v>
      </c>
      <c r="AM46" s="202">
        <v>0</v>
      </c>
      <c r="AN46" s="202">
        <v>0</v>
      </c>
      <c r="AO46">
        <v>0</v>
      </c>
      <c r="AP46" s="202">
        <v>57.7</v>
      </c>
      <c r="AQ46" s="202">
        <v>25.21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271.45</v>
      </c>
      <c r="L47" s="202">
        <v>3</v>
      </c>
      <c r="M47" s="202">
        <v>55.65</v>
      </c>
      <c r="N47" s="202">
        <v>50.16</v>
      </c>
      <c r="O47" s="202">
        <v>70.86</v>
      </c>
      <c r="P47" s="202">
        <v>18.52</v>
      </c>
      <c r="Q47" s="202">
        <v>4.99</v>
      </c>
      <c r="R47" s="202">
        <v>10</v>
      </c>
      <c r="S47" s="202">
        <v>6</v>
      </c>
      <c r="T47" s="202">
        <v>0</v>
      </c>
      <c r="U47" s="202">
        <v>57.76</v>
      </c>
      <c r="V47" s="202">
        <v>2.0299999999999998</v>
      </c>
      <c r="W47" s="202">
        <v>7.69</v>
      </c>
      <c r="X47" s="202">
        <v>47.99</v>
      </c>
      <c r="Y47" s="202">
        <v>0</v>
      </c>
      <c r="Z47">
        <v>0</v>
      </c>
      <c r="AA47" s="202">
        <v>12.03</v>
      </c>
      <c r="AB47" s="202">
        <v>0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134.61000000000001</v>
      </c>
      <c r="AJ47" s="202">
        <v>0</v>
      </c>
      <c r="AK47" s="202">
        <v>160</v>
      </c>
      <c r="AL47" s="202">
        <v>0</v>
      </c>
      <c r="AM47" s="202">
        <v>0</v>
      </c>
      <c r="AN47" s="202">
        <v>0</v>
      </c>
      <c r="AO47">
        <v>0</v>
      </c>
      <c r="AP47" s="202">
        <v>57.7</v>
      </c>
      <c r="AQ47" s="202">
        <v>17.739999999999998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271.45</v>
      </c>
      <c r="L48" s="202">
        <v>3</v>
      </c>
      <c r="M48" s="202">
        <v>55.65</v>
      </c>
      <c r="N48" s="202">
        <v>50.16</v>
      </c>
      <c r="O48" s="202">
        <v>70.86</v>
      </c>
      <c r="P48" s="202">
        <v>18.52</v>
      </c>
      <c r="Q48" s="202">
        <v>4.99</v>
      </c>
      <c r="R48" s="202">
        <v>10</v>
      </c>
      <c r="S48" s="202">
        <v>6</v>
      </c>
      <c r="T48" s="202">
        <v>0</v>
      </c>
      <c r="U48" s="202">
        <v>57.76</v>
      </c>
      <c r="V48" s="202">
        <v>2.0299999999999998</v>
      </c>
      <c r="W48" s="202">
        <v>7.69</v>
      </c>
      <c r="X48" s="202">
        <v>54.72</v>
      </c>
      <c r="Y48" s="202">
        <v>0</v>
      </c>
      <c r="Z48">
        <v>0</v>
      </c>
      <c r="AA48" s="202">
        <v>12.03</v>
      </c>
      <c r="AB48" s="202">
        <v>0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134.61000000000001</v>
      </c>
      <c r="AJ48" s="202">
        <v>0</v>
      </c>
      <c r="AK48" s="202">
        <v>160</v>
      </c>
      <c r="AL48" s="202">
        <v>0</v>
      </c>
      <c r="AM48" s="202">
        <v>0</v>
      </c>
      <c r="AN48" s="202">
        <v>0</v>
      </c>
      <c r="AO48">
        <v>0</v>
      </c>
      <c r="AP48" s="202">
        <v>57.7</v>
      </c>
      <c r="AQ48" s="202">
        <v>17.739999999999998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271.45</v>
      </c>
      <c r="L49" s="202">
        <v>3</v>
      </c>
      <c r="M49" s="202">
        <v>55.65</v>
      </c>
      <c r="N49" s="202">
        <v>50.16</v>
      </c>
      <c r="O49" s="202">
        <v>70.86</v>
      </c>
      <c r="P49" s="202">
        <v>18.52</v>
      </c>
      <c r="Q49" s="202">
        <v>4.99</v>
      </c>
      <c r="R49" s="202">
        <v>10</v>
      </c>
      <c r="S49" s="202">
        <v>6</v>
      </c>
      <c r="T49" s="202">
        <v>0</v>
      </c>
      <c r="U49" s="202">
        <v>57.76</v>
      </c>
      <c r="V49" s="202">
        <v>2.0299999999999998</v>
      </c>
      <c r="W49" s="202">
        <v>7.69</v>
      </c>
      <c r="X49" s="202">
        <v>58.48</v>
      </c>
      <c r="Y49" s="202">
        <v>0</v>
      </c>
      <c r="Z49">
        <v>0</v>
      </c>
      <c r="AA49" s="202">
        <v>12.03</v>
      </c>
      <c r="AB49" s="202">
        <v>0</v>
      </c>
      <c r="AC49" s="202">
        <v>0</v>
      </c>
      <c r="AD49" s="202">
        <v>0</v>
      </c>
      <c r="AE49" s="202">
        <v>43.12</v>
      </c>
      <c r="AF49" s="202">
        <v>0</v>
      </c>
      <c r="AG49" s="202">
        <v>0</v>
      </c>
      <c r="AH49" s="202">
        <v>0</v>
      </c>
      <c r="AI49" s="202">
        <v>134.61000000000001</v>
      </c>
      <c r="AJ49" s="202">
        <v>0</v>
      </c>
      <c r="AK49" s="202">
        <v>160</v>
      </c>
      <c r="AL49" s="202">
        <v>0</v>
      </c>
      <c r="AM49" s="202">
        <v>0</v>
      </c>
      <c r="AN49" s="202">
        <v>0</v>
      </c>
      <c r="AO49">
        <v>0</v>
      </c>
      <c r="AP49" s="202">
        <v>57.7</v>
      </c>
      <c r="AQ49" s="202">
        <v>17.739999999999998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271.45</v>
      </c>
      <c r="L50" s="202">
        <v>3</v>
      </c>
      <c r="M50" s="202">
        <v>61.33</v>
      </c>
      <c r="N50" s="202">
        <v>50.16</v>
      </c>
      <c r="O50" s="202">
        <v>70.86</v>
      </c>
      <c r="P50" s="202">
        <v>18.52</v>
      </c>
      <c r="Q50" s="202">
        <v>4.99</v>
      </c>
      <c r="R50" s="202">
        <v>10</v>
      </c>
      <c r="S50" s="202">
        <v>6</v>
      </c>
      <c r="T50" s="202">
        <v>0</v>
      </c>
      <c r="U50" s="202">
        <v>57.76</v>
      </c>
      <c r="V50" s="202">
        <v>2.0299999999999998</v>
      </c>
      <c r="W50" s="202">
        <v>7.69</v>
      </c>
      <c r="X50" s="202">
        <v>58.48</v>
      </c>
      <c r="Y50" s="202">
        <v>0</v>
      </c>
      <c r="Z50">
        <v>0</v>
      </c>
      <c r="AA50" s="202">
        <v>12.03</v>
      </c>
      <c r="AB50" s="202">
        <v>0</v>
      </c>
      <c r="AC50" s="202">
        <v>0</v>
      </c>
      <c r="AD50" s="202">
        <v>0</v>
      </c>
      <c r="AE50" s="202">
        <v>43.12</v>
      </c>
      <c r="AF50" s="202">
        <v>0</v>
      </c>
      <c r="AG50" s="202">
        <v>0</v>
      </c>
      <c r="AH50" s="202">
        <v>0</v>
      </c>
      <c r="AI50" s="202">
        <v>134.61000000000001</v>
      </c>
      <c r="AJ50" s="202">
        <v>0</v>
      </c>
      <c r="AK50" s="202">
        <v>160</v>
      </c>
      <c r="AL50" s="202">
        <v>0</v>
      </c>
      <c r="AM50" s="202">
        <v>0</v>
      </c>
      <c r="AN50" s="202">
        <v>0</v>
      </c>
      <c r="AO50">
        <v>0</v>
      </c>
      <c r="AP50" s="202">
        <v>57.7</v>
      </c>
      <c r="AQ50" s="202">
        <v>17.739999999999998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271.45</v>
      </c>
      <c r="L51" s="202">
        <v>3</v>
      </c>
      <c r="M51" s="202">
        <v>61.33</v>
      </c>
      <c r="N51" s="202">
        <v>50.16</v>
      </c>
      <c r="O51" s="202">
        <v>70.86</v>
      </c>
      <c r="P51" s="202">
        <v>18.52</v>
      </c>
      <c r="Q51" s="202">
        <v>4.99</v>
      </c>
      <c r="R51" s="202">
        <v>10</v>
      </c>
      <c r="S51" s="202">
        <v>6</v>
      </c>
      <c r="T51" s="202">
        <v>0</v>
      </c>
      <c r="U51" s="202">
        <v>57.76</v>
      </c>
      <c r="V51" s="202">
        <v>3.82</v>
      </c>
      <c r="W51" s="202">
        <v>13.85</v>
      </c>
      <c r="X51" s="202">
        <v>58.48</v>
      </c>
      <c r="Y51" s="202">
        <v>0</v>
      </c>
      <c r="Z51">
        <v>0</v>
      </c>
      <c r="AA51" s="202">
        <v>12.03</v>
      </c>
      <c r="AB51" s="202">
        <v>0</v>
      </c>
      <c r="AC51" s="202">
        <v>0</v>
      </c>
      <c r="AD51" s="202">
        <v>0</v>
      </c>
      <c r="AE51" s="202">
        <v>41.75</v>
      </c>
      <c r="AF51" s="202">
        <v>0</v>
      </c>
      <c r="AG51" s="202">
        <v>0</v>
      </c>
      <c r="AH51" s="202">
        <v>0</v>
      </c>
      <c r="AI51" s="202">
        <v>134.61000000000001</v>
      </c>
      <c r="AJ51" s="202">
        <v>0</v>
      </c>
      <c r="AK51" s="202">
        <v>160</v>
      </c>
      <c r="AL51" s="202">
        <v>0</v>
      </c>
      <c r="AM51" s="202">
        <v>0</v>
      </c>
      <c r="AN51" s="202">
        <v>0</v>
      </c>
      <c r="AO51">
        <v>0</v>
      </c>
      <c r="AP51" s="202">
        <v>57.7</v>
      </c>
      <c r="AQ51" s="202">
        <v>17.739999999999998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271.45</v>
      </c>
      <c r="L52" s="202">
        <v>3</v>
      </c>
      <c r="M52" s="202">
        <v>61.33</v>
      </c>
      <c r="N52" s="202">
        <v>50.16</v>
      </c>
      <c r="O52" s="202">
        <v>70.86</v>
      </c>
      <c r="P52" s="202">
        <v>18.52</v>
      </c>
      <c r="Q52" s="202">
        <v>4.99</v>
      </c>
      <c r="R52" s="202">
        <v>10</v>
      </c>
      <c r="S52" s="202">
        <v>6</v>
      </c>
      <c r="T52" s="202">
        <v>0</v>
      </c>
      <c r="U52" s="202">
        <v>57.76</v>
      </c>
      <c r="V52" s="202">
        <v>3.82</v>
      </c>
      <c r="W52" s="202">
        <v>13.85</v>
      </c>
      <c r="X52" s="202">
        <v>58.48</v>
      </c>
      <c r="Y52" s="202">
        <v>0</v>
      </c>
      <c r="Z52">
        <v>0</v>
      </c>
      <c r="AA52" s="202">
        <v>12.03</v>
      </c>
      <c r="AB52" s="202">
        <v>0</v>
      </c>
      <c r="AC52" s="202">
        <v>0</v>
      </c>
      <c r="AD52" s="202">
        <v>0</v>
      </c>
      <c r="AE52" s="202">
        <v>41.75</v>
      </c>
      <c r="AF52" s="202">
        <v>0</v>
      </c>
      <c r="AG52" s="202">
        <v>0</v>
      </c>
      <c r="AH52" s="202">
        <v>0</v>
      </c>
      <c r="AI52" s="202">
        <v>134.61000000000001</v>
      </c>
      <c r="AJ52" s="202">
        <v>0</v>
      </c>
      <c r="AK52" s="202">
        <v>160</v>
      </c>
      <c r="AL52" s="202">
        <v>0</v>
      </c>
      <c r="AM52" s="202">
        <v>0</v>
      </c>
      <c r="AN52" s="202">
        <v>0</v>
      </c>
      <c r="AO52">
        <v>0</v>
      </c>
      <c r="AP52" s="202">
        <v>57.7</v>
      </c>
      <c r="AQ52" s="202">
        <v>17.739999999999998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271.45</v>
      </c>
      <c r="L53" s="202">
        <v>3</v>
      </c>
      <c r="M53" s="202">
        <v>61.33</v>
      </c>
      <c r="N53" s="202">
        <v>50.16</v>
      </c>
      <c r="O53" s="202">
        <v>70.86</v>
      </c>
      <c r="P53" s="202">
        <v>18.52</v>
      </c>
      <c r="Q53" s="202">
        <v>4.99</v>
      </c>
      <c r="R53" s="202">
        <v>10</v>
      </c>
      <c r="S53" s="202">
        <v>6</v>
      </c>
      <c r="T53" s="202">
        <v>0</v>
      </c>
      <c r="U53" s="202">
        <v>57.76</v>
      </c>
      <c r="V53" s="202">
        <v>3.82</v>
      </c>
      <c r="W53" s="202">
        <v>13.85</v>
      </c>
      <c r="X53" s="202">
        <v>58.48</v>
      </c>
      <c r="Y53" s="202">
        <v>0</v>
      </c>
      <c r="Z53">
        <v>0</v>
      </c>
      <c r="AA53" s="202">
        <v>12.03</v>
      </c>
      <c r="AB53" s="202">
        <v>0</v>
      </c>
      <c r="AC53" s="202">
        <v>0</v>
      </c>
      <c r="AD53" s="202">
        <v>0</v>
      </c>
      <c r="AE53" s="202">
        <v>41.75</v>
      </c>
      <c r="AF53" s="202">
        <v>0</v>
      </c>
      <c r="AG53" s="202">
        <v>0</v>
      </c>
      <c r="AH53" s="202">
        <v>0</v>
      </c>
      <c r="AI53" s="202">
        <v>134.61000000000001</v>
      </c>
      <c r="AJ53" s="202">
        <v>0</v>
      </c>
      <c r="AK53" s="202">
        <v>160</v>
      </c>
      <c r="AL53" s="202">
        <v>0</v>
      </c>
      <c r="AM53" s="202">
        <v>0</v>
      </c>
      <c r="AN53" s="202">
        <v>0</v>
      </c>
      <c r="AO53">
        <v>0</v>
      </c>
      <c r="AP53" s="202">
        <v>57.7</v>
      </c>
      <c r="AQ53" s="202">
        <v>17.739999999999998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271.45</v>
      </c>
      <c r="L54" s="202">
        <v>3</v>
      </c>
      <c r="M54" s="202">
        <v>61.33</v>
      </c>
      <c r="N54" s="202">
        <v>50.16</v>
      </c>
      <c r="O54" s="202">
        <v>70.86</v>
      </c>
      <c r="P54" s="202">
        <v>18.52</v>
      </c>
      <c r="Q54" s="202">
        <v>4.99</v>
      </c>
      <c r="R54" s="202">
        <v>10</v>
      </c>
      <c r="S54" s="202">
        <v>6</v>
      </c>
      <c r="T54" s="202">
        <v>0</v>
      </c>
      <c r="U54" s="202">
        <v>57.76</v>
      </c>
      <c r="V54" s="202">
        <v>3.82</v>
      </c>
      <c r="W54" s="202">
        <v>13.85</v>
      </c>
      <c r="X54" s="202">
        <v>58.48</v>
      </c>
      <c r="Y54" s="202">
        <v>0</v>
      </c>
      <c r="Z54">
        <v>0</v>
      </c>
      <c r="AA54" s="202">
        <v>12.03</v>
      </c>
      <c r="AB54" s="202">
        <v>0</v>
      </c>
      <c r="AC54" s="202">
        <v>0</v>
      </c>
      <c r="AD54" s="202">
        <v>0</v>
      </c>
      <c r="AE54" s="202">
        <v>41.75</v>
      </c>
      <c r="AF54" s="202">
        <v>0</v>
      </c>
      <c r="AG54" s="202">
        <v>0</v>
      </c>
      <c r="AH54" s="202">
        <v>0</v>
      </c>
      <c r="AI54" s="202">
        <v>134.61000000000001</v>
      </c>
      <c r="AJ54" s="202">
        <v>0</v>
      </c>
      <c r="AK54" s="202">
        <v>160</v>
      </c>
      <c r="AL54" s="202">
        <v>0</v>
      </c>
      <c r="AM54" s="202">
        <v>0</v>
      </c>
      <c r="AN54" s="202">
        <v>0</v>
      </c>
      <c r="AO54">
        <v>0</v>
      </c>
      <c r="AP54" s="202">
        <v>109.05</v>
      </c>
      <c r="AQ54" s="202">
        <v>38.15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271.45</v>
      </c>
      <c r="L55" s="202">
        <v>3</v>
      </c>
      <c r="M55" s="202">
        <v>61.33</v>
      </c>
      <c r="N55" s="202">
        <v>50.16</v>
      </c>
      <c r="O55" s="202">
        <v>70.86</v>
      </c>
      <c r="P55" s="202">
        <v>18.52</v>
      </c>
      <c r="Q55" s="202">
        <v>4.99</v>
      </c>
      <c r="R55" s="202">
        <v>10</v>
      </c>
      <c r="S55" s="202">
        <v>6</v>
      </c>
      <c r="T55" s="202">
        <v>0</v>
      </c>
      <c r="U55" s="202">
        <v>57.76</v>
      </c>
      <c r="V55" s="202">
        <v>3.82</v>
      </c>
      <c r="W55" s="202">
        <v>13.85</v>
      </c>
      <c r="X55" s="202">
        <v>58.48</v>
      </c>
      <c r="Y55" s="202">
        <v>0</v>
      </c>
      <c r="Z55">
        <v>0</v>
      </c>
      <c r="AA55" s="202">
        <v>12.03</v>
      </c>
      <c r="AB55" s="202">
        <v>0</v>
      </c>
      <c r="AC55" s="202">
        <v>0</v>
      </c>
      <c r="AD55" s="202">
        <v>0</v>
      </c>
      <c r="AE55" s="202">
        <v>41.75</v>
      </c>
      <c r="AF55" s="202">
        <v>0</v>
      </c>
      <c r="AG55" s="202">
        <v>0</v>
      </c>
      <c r="AH55" s="202">
        <v>0</v>
      </c>
      <c r="AI55" s="202">
        <v>134.61000000000001</v>
      </c>
      <c r="AJ55" s="202">
        <v>0</v>
      </c>
      <c r="AK55" s="202">
        <v>160</v>
      </c>
      <c r="AL55" s="202">
        <v>0</v>
      </c>
      <c r="AM55" s="202">
        <v>0</v>
      </c>
      <c r="AN55" s="202">
        <v>0</v>
      </c>
      <c r="AO55">
        <v>0</v>
      </c>
      <c r="AP55" s="202">
        <v>116.37</v>
      </c>
      <c r="AQ55" s="202">
        <v>38.15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271.45</v>
      </c>
      <c r="L56" s="202">
        <v>3</v>
      </c>
      <c r="M56" s="202">
        <v>61.33</v>
      </c>
      <c r="N56" s="202">
        <v>50.16</v>
      </c>
      <c r="O56" s="202">
        <v>70.86</v>
      </c>
      <c r="P56" s="202">
        <v>18.52</v>
      </c>
      <c r="Q56" s="202">
        <v>4.99</v>
      </c>
      <c r="R56" s="202">
        <v>10</v>
      </c>
      <c r="S56" s="202">
        <v>6</v>
      </c>
      <c r="T56" s="202">
        <v>0</v>
      </c>
      <c r="U56" s="202">
        <v>57.76</v>
      </c>
      <c r="V56" s="202">
        <v>3.82</v>
      </c>
      <c r="W56" s="202">
        <v>13.85</v>
      </c>
      <c r="X56" s="202">
        <v>58.48</v>
      </c>
      <c r="Y56" s="202">
        <v>0</v>
      </c>
      <c r="Z56">
        <v>0</v>
      </c>
      <c r="AA56" s="202">
        <v>12.03</v>
      </c>
      <c r="AB56" s="202">
        <v>0</v>
      </c>
      <c r="AC56" s="202">
        <v>0</v>
      </c>
      <c r="AD56" s="202">
        <v>0</v>
      </c>
      <c r="AE56" s="202">
        <v>41.75</v>
      </c>
      <c r="AF56" s="202">
        <v>0</v>
      </c>
      <c r="AG56" s="202">
        <v>0</v>
      </c>
      <c r="AH56" s="202">
        <v>0</v>
      </c>
      <c r="AI56" s="202">
        <v>134.61000000000001</v>
      </c>
      <c r="AJ56" s="202">
        <v>0</v>
      </c>
      <c r="AK56" s="202">
        <v>160</v>
      </c>
      <c r="AL56" s="202">
        <v>0</v>
      </c>
      <c r="AM56" s="202">
        <v>0</v>
      </c>
      <c r="AN56" s="202">
        <v>0</v>
      </c>
      <c r="AO56">
        <v>0</v>
      </c>
      <c r="AP56" s="202">
        <v>116.37</v>
      </c>
      <c r="AQ56" s="202">
        <v>38.15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271.45</v>
      </c>
      <c r="L57" s="202">
        <v>3</v>
      </c>
      <c r="M57" s="202">
        <v>61.33</v>
      </c>
      <c r="N57" s="202">
        <v>50.16</v>
      </c>
      <c r="O57" s="202">
        <v>70.86</v>
      </c>
      <c r="P57" s="202">
        <v>18.52</v>
      </c>
      <c r="Q57" s="202">
        <v>4.99</v>
      </c>
      <c r="R57" s="202">
        <v>10</v>
      </c>
      <c r="S57" s="202">
        <v>6</v>
      </c>
      <c r="T57" s="202">
        <v>0</v>
      </c>
      <c r="U57" s="202">
        <v>57.76</v>
      </c>
      <c r="V57" s="202">
        <v>3.82</v>
      </c>
      <c r="W57" s="202">
        <v>13.85</v>
      </c>
      <c r="X57" s="202">
        <v>58.48</v>
      </c>
      <c r="Y57" s="202">
        <v>0</v>
      </c>
      <c r="Z57">
        <v>0</v>
      </c>
      <c r="AA57" s="202">
        <v>12.03</v>
      </c>
      <c r="AB57" s="202">
        <v>0</v>
      </c>
      <c r="AC57" s="202">
        <v>0</v>
      </c>
      <c r="AD57" s="202">
        <v>0</v>
      </c>
      <c r="AE57" s="202">
        <v>41.75</v>
      </c>
      <c r="AF57" s="202">
        <v>0</v>
      </c>
      <c r="AG57" s="202">
        <v>0</v>
      </c>
      <c r="AH57" s="202">
        <v>0</v>
      </c>
      <c r="AI57" s="202">
        <v>134.61000000000001</v>
      </c>
      <c r="AJ57" s="202">
        <v>0</v>
      </c>
      <c r="AK57" s="202">
        <v>160</v>
      </c>
      <c r="AL57" s="202">
        <v>0</v>
      </c>
      <c r="AM57" s="202">
        <v>0</v>
      </c>
      <c r="AN57" s="202">
        <v>0</v>
      </c>
      <c r="AO57">
        <v>0</v>
      </c>
      <c r="AP57" s="202">
        <v>116.37</v>
      </c>
      <c r="AQ57" s="202">
        <v>38.15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317.36</v>
      </c>
      <c r="L58" s="202">
        <v>9</v>
      </c>
      <c r="M58" s="202">
        <v>61.33</v>
      </c>
      <c r="N58" s="202">
        <v>50.16</v>
      </c>
      <c r="O58" s="202">
        <v>70.86</v>
      </c>
      <c r="P58" s="202">
        <v>18.52</v>
      </c>
      <c r="Q58" s="202">
        <v>7.48</v>
      </c>
      <c r="R58" s="202">
        <v>14.43</v>
      </c>
      <c r="S58" s="202">
        <v>11.15</v>
      </c>
      <c r="T58" s="202">
        <v>0</v>
      </c>
      <c r="U58" s="202">
        <v>57.76</v>
      </c>
      <c r="V58" s="202">
        <v>3.82</v>
      </c>
      <c r="W58" s="202">
        <v>13.85</v>
      </c>
      <c r="X58" s="202">
        <v>58.48</v>
      </c>
      <c r="Y58" s="202">
        <v>0</v>
      </c>
      <c r="Z58">
        <v>0</v>
      </c>
      <c r="AA58" s="202">
        <v>12.03</v>
      </c>
      <c r="AB58" s="202">
        <v>0</v>
      </c>
      <c r="AC58" s="202">
        <v>0</v>
      </c>
      <c r="AD58" s="202">
        <v>0</v>
      </c>
      <c r="AE58" s="202">
        <v>41.75</v>
      </c>
      <c r="AF58" s="202">
        <v>0</v>
      </c>
      <c r="AG58" s="202">
        <v>0</v>
      </c>
      <c r="AH58" s="202">
        <v>0</v>
      </c>
      <c r="AI58" s="202">
        <v>134.61000000000001</v>
      </c>
      <c r="AJ58" s="202">
        <v>0</v>
      </c>
      <c r="AK58" s="202">
        <v>160</v>
      </c>
      <c r="AL58" s="202">
        <v>0</v>
      </c>
      <c r="AM58" s="202">
        <v>0</v>
      </c>
      <c r="AN58" s="202">
        <v>0</v>
      </c>
      <c r="AO58">
        <v>0</v>
      </c>
      <c r="AP58" s="202">
        <v>112.39</v>
      </c>
      <c r="AQ58" s="202">
        <v>38.15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384.68</v>
      </c>
      <c r="L59" s="202">
        <v>9</v>
      </c>
      <c r="M59" s="202">
        <v>61.33</v>
      </c>
      <c r="N59" s="202">
        <v>50.16</v>
      </c>
      <c r="O59" s="202">
        <v>70.86</v>
      </c>
      <c r="P59" s="202">
        <v>18.52</v>
      </c>
      <c r="Q59" s="202">
        <v>7.48</v>
      </c>
      <c r="R59" s="202">
        <v>14.43</v>
      </c>
      <c r="S59" s="202">
        <v>11.15</v>
      </c>
      <c r="T59" s="202">
        <v>0</v>
      </c>
      <c r="U59" s="202">
        <v>57.76</v>
      </c>
      <c r="V59" s="202">
        <v>3.82</v>
      </c>
      <c r="W59" s="202">
        <v>13.85</v>
      </c>
      <c r="X59" s="202">
        <v>58.48</v>
      </c>
      <c r="Y59" s="202">
        <v>0</v>
      </c>
      <c r="Z59">
        <v>0</v>
      </c>
      <c r="AA59" s="202">
        <v>12.03</v>
      </c>
      <c r="AB59" s="202">
        <v>0</v>
      </c>
      <c r="AC59" s="202">
        <v>0</v>
      </c>
      <c r="AD59" s="202">
        <v>0</v>
      </c>
      <c r="AE59" s="202">
        <v>41.75</v>
      </c>
      <c r="AF59" s="202">
        <v>0</v>
      </c>
      <c r="AG59" s="202">
        <v>0</v>
      </c>
      <c r="AH59" s="202">
        <v>0</v>
      </c>
      <c r="AI59" s="202">
        <v>134.61000000000001</v>
      </c>
      <c r="AJ59" s="202">
        <v>0</v>
      </c>
      <c r="AK59" s="202">
        <v>160</v>
      </c>
      <c r="AL59" s="202">
        <v>0</v>
      </c>
      <c r="AM59" s="202">
        <v>0</v>
      </c>
      <c r="AN59" s="202">
        <v>0</v>
      </c>
      <c r="AO59">
        <v>0</v>
      </c>
      <c r="AP59" s="202">
        <v>116.36</v>
      </c>
      <c r="AQ59" s="202">
        <v>38.1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403.92</v>
      </c>
      <c r="L60" s="202">
        <v>9</v>
      </c>
      <c r="M60" s="202">
        <v>61.33</v>
      </c>
      <c r="N60" s="202">
        <v>50.16</v>
      </c>
      <c r="O60" s="202">
        <v>70.86</v>
      </c>
      <c r="P60" s="202">
        <v>18.52</v>
      </c>
      <c r="Q60" s="202">
        <v>7.48</v>
      </c>
      <c r="R60" s="202">
        <v>14.43</v>
      </c>
      <c r="S60" s="202">
        <v>11.15</v>
      </c>
      <c r="T60" s="202">
        <v>0</v>
      </c>
      <c r="U60" s="202">
        <v>57.76</v>
      </c>
      <c r="V60" s="202">
        <v>3.82</v>
      </c>
      <c r="W60" s="202">
        <v>13.85</v>
      </c>
      <c r="X60" s="202">
        <v>58.48</v>
      </c>
      <c r="Y60" s="202">
        <v>0</v>
      </c>
      <c r="Z60">
        <v>0</v>
      </c>
      <c r="AA60" s="202">
        <v>12.03</v>
      </c>
      <c r="AB60" s="202">
        <v>0</v>
      </c>
      <c r="AC60" s="202">
        <v>0</v>
      </c>
      <c r="AD60" s="202">
        <v>0</v>
      </c>
      <c r="AE60" s="202">
        <v>41.75</v>
      </c>
      <c r="AF60" s="202">
        <v>0</v>
      </c>
      <c r="AG60" s="202">
        <v>0</v>
      </c>
      <c r="AH60" s="202">
        <v>0</v>
      </c>
      <c r="AI60" s="202">
        <v>134.61000000000001</v>
      </c>
      <c r="AJ60" s="202">
        <v>0</v>
      </c>
      <c r="AK60" s="202">
        <v>160</v>
      </c>
      <c r="AL60" s="202">
        <v>0</v>
      </c>
      <c r="AM60" s="202">
        <v>0</v>
      </c>
      <c r="AN60" s="202">
        <v>0</v>
      </c>
      <c r="AO60">
        <v>0</v>
      </c>
      <c r="AP60" s="202">
        <v>116.36</v>
      </c>
      <c r="AQ60" s="202">
        <v>38.1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490.09</v>
      </c>
      <c r="L61" s="202">
        <v>8.93</v>
      </c>
      <c r="M61" s="202">
        <v>61.33</v>
      </c>
      <c r="N61" s="202">
        <v>50.16</v>
      </c>
      <c r="O61" s="202">
        <v>70.86</v>
      </c>
      <c r="P61" s="202">
        <v>18.52</v>
      </c>
      <c r="Q61" s="202">
        <v>7.48</v>
      </c>
      <c r="R61" s="202">
        <v>14.43</v>
      </c>
      <c r="S61" s="202">
        <v>11.14</v>
      </c>
      <c r="T61" s="202">
        <v>0</v>
      </c>
      <c r="U61" s="202">
        <v>57.76</v>
      </c>
      <c r="V61" s="202">
        <v>3.82</v>
      </c>
      <c r="W61" s="202">
        <v>13.85</v>
      </c>
      <c r="X61" s="202">
        <v>58.48</v>
      </c>
      <c r="Y61" s="202">
        <v>0</v>
      </c>
      <c r="Z61">
        <v>0</v>
      </c>
      <c r="AA61" s="202">
        <v>12.03</v>
      </c>
      <c r="AB61" s="202">
        <v>0</v>
      </c>
      <c r="AC61" s="202">
        <v>0</v>
      </c>
      <c r="AD61" s="202">
        <v>0</v>
      </c>
      <c r="AE61" s="202">
        <v>41.75</v>
      </c>
      <c r="AF61" s="202">
        <v>0</v>
      </c>
      <c r="AG61" s="202">
        <v>0</v>
      </c>
      <c r="AH61" s="202">
        <v>0</v>
      </c>
      <c r="AI61" s="202">
        <v>134.61000000000001</v>
      </c>
      <c r="AJ61" s="202">
        <v>0</v>
      </c>
      <c r="AK61" s="202">
        <v>160</v>
      </c>
      <c r="AL61" s="202">
        <v>0</v>
      </c>
      <c r="AM61" s="202">
        <v>0</v>
      </c>
      <c r="AN61" s="202">
        <v>0</v>
      </c>
      <c r="AO61">
        <v>0</v>
      </c>
      <c r="AP61" s="202">
        <v>116.36</v>
      </c>
      <c r="AQ61" s="202">
        <v>38.1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490.09</v>
      </c>
      <c r="L62" s="202">
        <v>8.93</v>
      </c>
      <c r="M62" s="202">
        <v>61.33</v>
      </c>
      <c r="N62" s="202">
        <v>50.16</v>
      </c>
      <c r="O62" s="202">
        <v>70.86</v>
      </c>
      <c r="P62" s="202">
        <v>18.52</v>
      </c>
      <c r="Q62" s="202">
        <v>7.48</v>
      </c>
      <c r="R62" s="202">
        <v>14.43</v>
      </c>
      <c r="S62" s="202">
        <v>11.14</v>
      </c>
      <c r="T62" s="202">
        <v>0</v>
      </c>
      <c r="U62" s="202">
        <v>57.76</v>
      </c>
      <c r="V62" s="202">
        <v>3.82</v>
      </c>
      <c r="W62" s="202">
        <v>13.85</v>
      </c>
      <c r="X62" s="202">
        <v>58.48</v>
      </c>
      <c r="Y62" s="202">
        <v>0</v>
      </c>
      <c r="Z62">
        <v>0</v>
      </c>
      <c r="AA62" s="202">
        <v>12.03</v>
      </c>
      <c r="AB62" s="202">
        <v>0</v>
      </c>
      <c r="AC62" s="202">
        <v>0</v>
      </c>
      <c r="AD62" s="202">
        <v>0</v>
      </c>
      <c r="AE62" s="202">
        <v>41.75</v>
      </c>
      <c r="AF62" s="202">
        <v>0</v>
      </c>
      <c r="AG62" s="202">
        <v>0</v>
      </c>
      <c r="AH62" s="202">
        <v>0</v>
      </c>
      <c r="AI62" s="202">
        <v>134.61000000000001</v>
      </c>
      <c r="AJ62" s="202">
        <v>0</v>
      </c>
      <c r="AK62" s="202">
        <v>160</v>
      </c>
      <c r="AL62" s="202">
        <v>0</v>
      </c>
      <c r="AM62" s="202">
        <v>0</v>
      </c>
      <c r="AN62" s="202">
        <v>0</v>
      </c>
      <c r="AO62">
        <v>0</v>
      </c>
      <c r="AP62" s="202">
        <v>116.36</v>
      </c>
      <c r="AQ62" s="202">
        <v>38.1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490.09</v>
      </c>
      <c r="L63" s="202">
        <v>8.93</v>
      </c>
      <c r="M63" s="202">
        <v>61.33</v>
      </c>
      <c r="N63" s="202">
        <v>50.16</v>
      </c>
      <c r="O63" s="202">
        <v>70.86</v>
      </c>
      <c r="P63" s="202">
        <v>18.52</v>
      </c>
      <c r="Q63" s="202">
        <v>7.48</v>
      </c>
      <c r="R63" s="202">
        <v>14.43</v>
      </c>
      <c r="S63" s="202">
        <v>11.14</v>
      </c>
      <c r="T63" s="202">
        <v>0</v>
      </c>
      <c r="U63" s="202">
        <v>57.76</v>
      </c>
      <c r="V63" s="202">
        <v>3.82</v>
      </c>
      <c r="W63" s="202">
        <v>13.85</v>
      </c>
      <c r="X63" s="202">
        <v>58.48</v>
      </c>
      <c r="Y63" s="202">
        <v>0</v>
      </c>
      <c r="Z63">
        <v>0</v>
      </c>
      <c r="AA63" s="202">
        <v>12.03</v>
      </c>
      <c r="AB63" s="202">
        <v>0</v>
      </c>
      <c r="AC63" s="202">
        <v>0</v>
      </c>
      <c r="AD63" s="202">
        <v>0</v>
      </c>
      <c r="AE63" s="202">
        <v>41.75</v>
      </c>
      <c r="AF63" s="202">
        <v>0</v>
      </c>
      <c r="AG63" s="202">
        <v>0</v>
      </c>
      <c r="AH63" s="202">
        <v>0</v>
      </c>
      <c r="AI63" s="202">
        <v>134.61000000000001</v>
      </c>
      <c r="AJ63" s="202">
        <v>0</v>
      </c>
      <c r="AK63" s="202">
        <v>160</v>
      </c>
      <c r="AL63" s="202">
        <v>0</v>
      </c>
      <c r="AM63" s="202">
        <v>0</v>
      </c>
      <c r="AN63" s="202">
        <v>0</v>
      </c>
      <c r="AO63">
        <v>0</v>
      </c>
      <c r="AP63" s="202">
        <v>116.36</v>
      </c>
      <c r="AQ63" s="202">
        <v>38.1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490.09</v>
      </c>
      <c r="L64" s="202">
        <v>8.93</v>
      </c>
      <c r="M64" s="202">
        <v>61.33</v>
      </c>
      <c r="N64" s="202">
        <v>50.16</v>
      </c>
      <c r="O64" s="202">
        <v>70.86</v>
      </c>
      <c r="P64" s="202">
        <v>18.52</v>
      </c>
      <c r="Q64" s="202">
        <v>7.48</v>
      </c>
      <c r="R64" s="202">
        <v>14.43</v>
      </c>
      <c r="S64" s="202">
        <v>11.14</v>
      </c>
      <c r="T64" s="202">
        <v>0</v>
      </c>
      <c r="U64" s="202">
        <v>57.76</v>
      </c>
      <c r="V64" s="202">
        <v>3.82</v>
      </c>
      <c r="W64" s="202">
        <v>13.85</v>
      </c>
      <c r="X64" s="202">
        <v>58.48</v>
      </c>
      <c r="Y64" s="202">
        <v>0</v>
      </c>
      <c r="Z64">
        <v>0</v>
      </c>
      <c r="AA64" s="202">
        <v>12.03</v>
      </c>
      <c r="AB64" s="202">
        <v>0</v>
      </c>
      <c r="AC64" s="202">
        <v>0</v>
      </c>
      <c r="AD64" s="202">
        <v>0</v>
      </c>
      <c r="AE64" s="202">
        <v>41.75</v>
      </c>
      <c r="AF64" s="202">
        <v>0</v>
      </c>
      <c r="AG64" s="202">
        <v>0</v>
      </c>
      <c r="AH64" s="202">
        <v>0</v>
      </c>
      <c r="AI64" s="202">
        <v>134.61000000000001</v>
      </c>
      <c r="AJ64" s="202">
        <v>0</v>
      </c>
      <c r="AK64" s="202">
        <v>160</v>
      </c>
      <c r="AL64" s="202">
        <v>0</v>
      </c>
      <c r="AM64" s="202">
        <v>0</v>
      </c>
      <c r="AN64" s="202">
        <v>0</v>
      </c>
      <c r="AO64">
        <v>0</v>
      </c>
      <c r="AP64" s="202">
        <v>116.36</v>
      </c>
      <c r="AQ64" s="202">
        <v>38.1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490.09</v>
      </c>
      <c r="L65" s="202">
        <v>9</v>
      </c>
      <c r="M65" s="202">
        <v>61.33</v>
      </c>
      <c r="N65" s="202">
        <v>50.16</v>
      </c>
      <c r="O65" s="202">
        <v>70.86</v>
      </c>
      <c r="P65" s="202">
        <v>18.52</v>
      </c>
      <c r="Q65" s="202">
        <v>7.48</v>
      </c>
      <c r="R65" s="202">
        <v>14.43</v>
      </c>
      <c r="S65" s="202">
        <v>11.14</v>
      </c>
      <c r="T65" s="202">
        <v>0</v>
      </c>
      <c r="U65" s="202">
        <v>57.76</v>
      </c>
      <c r="V65" s="202">
        <v>3.82</v>
      </c>
      <c r="W65" s="202">
        <v>13.85</v>
      </c>
      <c r="X65" s="202">
        <v>58.48</v>
      </c>
      <c r="Y65" s="202">
        <v>0</v>
      </c>
      <c r="Z65">
        <v>0</v>
      </c>
      <c r="AA65" s="202">
        <v>12.03</v>
      </c>
      <c r="AB65" s="202">
        <v>0</v>
      </c>
      <c r="AC65" s="202">
        <v>0</v>
      </c>
      <c r="AD65" s="202">
        <v>0</v>
      </c>
      <c r="AE65" s="202">
        <v>41.75</v>
      </c>
      <c r="AF65" s="202">
        <v>0</v>
      </c>
      <c r="AG65" s="202">
        <v>0</v>
      </c>
      <c r="AH65" s="202">
        <v>0</v>
      </c>
      <c r="AI65" s="202">
        <v>134.61000000000001</v>
      </c>
      <c r="AJ65" s="202">
        <v>0</v>
      </c>
      <c r="AK65" s="202">
        <v>160</v>
      </c>
      <c r="AL65" s="202">
        <v>0</v>
      </c>
      <c r="AM65" s="202">
        <v>0</v>
      </c>
      <c r="AN65" s="202">
        <v>0</v>
      </c>
      <c r="AO65">
        <v>0</v>
      </c>
      <c r="AP65" s="202">
        <v>116.36</v>
      </c>
      <c r="AQ65" s="202">
        <v>38.1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490.09</v>
      </c>
      <c r="L66" s="202">
        <v>9</v>
      </c>
      <c r="M66" s="202">
        <v>61.33</v>
      </c>
      <c r="N66" s="202">
        <v>50.16</v>
      </c>
      <c r="O66" s="202">
        <v>70.86</v>
      </c>
      <c r="P66" s="202">
        <v>18.52</v>
      </c>
      <c r="Q66" s="202">
        <v>7.48</v>
      </c>
      <c r="R66" s="202">
        <v>14.43</v>
      </c>
      <c r="S66" s="202">
        <v>11.14</v>
      </c>
      <c r="T66" s="202">
        <v>0</v>
      </c>
      <c r="U66" s="202">
        <v>57.76</v>
      </c>
      <c r="V66" s="202">
        <v>3.82</v>
      </c>
      <c r="W66" s="202">
        <v>13.85</v>
      </c>
      <c r="X66" s="202">
        <v>58.48</v>
      </c>
      <c r="Y66" s="202">
        <v>0</v>
      </c>
      <c r="Z66">
        <v>0</v>
      </c>
      <c r="AA66" s="202">
        <v>12.03</v>
      </c>
      <c r="AB66" s="202">
        <v>0</v>
      </c>
      <c r="AC66" s="202">
        <v>0</v>
      </c>
      <c r="AD66" s="202">
        <v>0</v>
      </c>
      <c r="AE66" s="202">
        <v>41.75</v>
      </c>
      <c r="AF66" s="202">
        <v>0</v>
      </c>
      <c r="AG66" s="202">
        <v>0</v>
      </c>
      <c r="AH66" s="202">
        <v>0</v>
      </c>
      <c r="AI66" s="202">
        <v>134.61000000000001</v>
      </c>
      <c r="AJ66" s="202">
        <v>0</v>
      </c>
      <c r="AK66" s="202">
        <v>160</v>
      </c>
      <c r="AL66" s="202">
        <v>0</v>
      </c>
      <c r="AM66" s="202">
        <v>0</v>
      </c>
      <c r="AN66" s="202">
        <v>0</v>
      </c>
      <c r="AO66">
        <v>0</v>
      </c>
      <c r="AP66" s="202">
        <v>116.36</v>
      </c>
      <c r="AQ66" s="202">
        <v>38.1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490.09</v>
      </c>
      <c r="L67" s="202">
        <v>9</v>
      </c>
      <c r="M67" s="202">
        <v>61.33</v>
      </c>
      <c r="N67" s="202">
        <v>50.16</v>
      </c>
      <c r="O67" s="202">
        <v>70.86</v>
      </c>
      <c r="P67" s="202">
        <v>18.52</v>
      </c>
      <c r="Q67" s="202">
        <v>7.48</v>
      </c>
      <c r="R67" s="202">
        <v>14.43</v>
      </c>
      <c r="S67" s="202">
        <v>11.14</v>
      </c>
      <c r="T67" s="202">
        <v>0</v>
      </c>
      <c r="U67" s="202">
        <v>57.76</v>
      </c>
      <c r="V67" s="202">
        <v>3.82</v>
      </c>
      <c r="W67" s="202">
        <v>13.85</v>
      </c>
      <c r="X67" s="202">
        <v>58.48</v>
      </c>
      <c r="Y67" s="202">
        <v>0</v>
      </c>
      <c r="Z67">
        <v>0</v>
      </c>
      <c r="AA67" s="202">
        <v>12.03</v>
      </c>
      <c r="AB67" s="202">
        <v>0</v>
      </c>
      <c r="AC67" s="202">
        <v>0</v>
      </c>
      <c r="AD67" s="202">
        <v>0</v>
      </c>
      <c r="AE67" s="202">
        <v>41.75</v>
      </c>
      <c r="AF67" s="202">
        <v>0</v>
      </c>
      <c r="AG67" s="202">
        <v>0</v>
      </c>
      <c r="AH67" s="202">
        <v>0</v>
      </c>
      <c r="AI67" s="202">
        <v>134.61000000000001</v>
      </c>
      <c r="AJ67" s="202">
        <v>0</v>
      </c>
      <c r="AK67" s="202">
        <v>160</v>
      </c>
      <c r="AL67" s="202">
        <v>0</v>
      </c>
      <c r="AM67" s="202">
        <v>0</v>
      </c>
      <c r="AN67" s="202">
        <v>0</v>
      </c>
      <c r="AO67">
        <v>0</v>
      </c>
      <c r="AP67" s="202">
        <v>116.36</v>
      </c>
      <c r="AQ67" s="202">
        <v>38.1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490.09</v>
      </c>
      <c r="L68" s="202">
        <v>9</v>
      </c>
      <c r="M68" s="202">
        <v>61.33</v>
      </c>
      <c r="N68" s="202">
        <v>50.16</v>
      </c>
      <c r="O68" s="202">
        <v>70.86</v>
      </c>
      <c r="P68" s="202">
        <v>18.52</v>
      </c>
      <c r="Q68" s="202">
        <v>7.48</v>
      </c>
      <c r="R68" s="202">
        <v>14.43</v>
      </c>
      <c r="S68" s="202">
        <v>11.14</v>
      </c>
      <c r="T68" s="202">
        <v>0</v>
      </c>
      <c r="U68" s="202">
        <v>57.76</v>
      </c>
      <c r="V68" s="202">
        <v>3.82</v>
      </c>
      <c r="W68" s="202">
        <v>13.85</v>
      </c>
      <c r="X68" s="202">
        <v>58.48</v>
      </c>
      <c r="Y68" s="202">
        <v>0</v>
      </c>
      <c r="Z68">
        <v>0</v>
      </c>
      <c r="AA68" s="202">
        <v>12.03</v>
      </c>
      <c r="AB68" s="202">
        <v>0</v>
      </c>
      <c r="AC68" s="202">
        <v>0</v>
      </c>
      <c r="AD68" s="202">
        <v>0</v>
      </c>
      <c r="AE68" s="202">
        <v>42.55</v>
      </c>
      <c r="AF68" s="202">
        <v>0</v>
      </c>
      <c r="AG68" s="202">
        <v>0</v>
      </c>
      <c r="AH68" s="202">
        <v>0</v>
      </c>
      <c r="AI68" s="202">
        <v>134.61000000000001</v>
      </c>
      <c r="AJ68" s="202">
        <v>0</v>
      </c>
      <c r="AK68" s="202">
        <v>160</v>
      </c>
      <c r="AL68" s="202">
        <v>0</v>
      </c>
      <c r="AM68" s="202">
        <v>0</v>
      </c>
      <c r="AN68" s="202">
        <v>0</v>
      </c>
      <c r="AO68">
        <v>0</v>
      </c>
      <c r="AP68" s="202">
        <v>116.36</v>
      </c>
      <c r="AQ68" s="202">
        <v>38.1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410</v>
      </c>
      <c r="L69" s="202">
        <v>9</v>
      </c>
      <c r="M69" s="202">
        <v>61.33</v>
      </c>
      <c r="N69" s="202">
        <v>50.16</v>
      </c>
      <c r="O69" s="202">
        <v>70.86</v>
      </c>
      <c r="P69" s="202">
        <v>18.52</v>
      </c>
      <c r="Q69" s="202">
        <v>7.48</v>
      </c>
      <c r="R69" s="202">
        <v>14.43</v>
      </c>
      <c r="S69" s="202">
        <v>11.14</v>
      </c>
      <c r="T69" s="202">
        <v>0</v>
      </c>
      <c r="U69" s="202">
        <v>57.76</v>
      </c>
      <c r="V69" s="202">
        <v>3.82</v>
      </c>
      <c r="W69" s="202">
        <v>13.85</v>
      </c>
      <c r="X69" s="202">
        <v>58.48</v>
      </c>
      <c r="Y69" s="202">
        <v>0</v>
      </c>
      <c r="Z69">
        <v>0</v>
      </c>
      <c r="AA69" s="202">
        <v>12.03</v>
      </c>
      <c r="AB69" s="202">
        <v>0</v>
      </c>
      <c r="AC69" s="202">
        <v>0</v>
      </c>
      <c r="AD69" s="202">
        <v>0</v>
      </c>
      <c r="AE69" s="202">
        <v>42.55</v>
      </c>
      <c r="AF69" s="202">
        <v>0</v>
      </c>
      <c r="AG69" s="202">
        <v>0</v>
      </c>
      <c r="AH69" s="202">
        <v>0</v>
      </c>
      <c r="AI69" s="202">
        <v>134.61000000000001</v>
      </c>
      <c r="AJ69" s="202">
        <v>0</v>
      </c>
      <c r="AK69" s="202">
        <v>160</v>
      </c>
      <c r="AL69" s="202">
        <v>0</v>
      </c>
      <c r="AM69" s="202">
        <v>0</v>
      </c>
      <c r="AN69" s="202">
        <v>0</v>
      </c>
      <c r="AO69">
        <v>0</v>
      </c>
      <c r="AP69" s="202">
        <v>116.36</v>
      </c>
      <c r="AQ69" s="202">
        <v>38.1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384.68</v>
      </c>
      <c r="L70" s="202">
        <v>9</v>
      </c>
      <c r="M70" s="202">
        <v>61.33</v>
      </c>
      <c r="N70" s="202">
        <v>50.16</v>
      </c>
      <c r="O70" s="202">
        <v>70.86</v>
      </c>
      <c r="P70" s="202">
        <v>18.52</v>
      </c>
      <c r="Q70" s="202">
        <v>7.48</v>
      </c>
      <c r="R70" s="202">
        <v>14.43</v>
      </c>
      <c r="S70" s="202">
        <v>11.14</v>
      </c>
      <c r="T70" s="202">
        <v>0</v>
      </c>
      <c r="U70" s="202">
        <v>57.76</v>
      </c>
      <c r="V70" s="202">
        <v>3.82</v>
      </c>
      <c r="W70" s="202">
        <v>13.85</v>
      </c>
      <c r="X70" s="202">
        <v>58.48</v>
      </c>
      <c r="Y70" s="202">
        <v>0</v>
      </c>
      <c r="Z70">
        <v>0</v>
      </c>
      <c r="AA70" s="202">
        <v>12.03</v>
      </c>
      <c r="AB70" s="202">
        <v>0</v>
      </c>
      <c r="AC70" s="202">
        <v>0</v>
      </c>
      <c r="AD70" s="202">
        <v>0</v>
      </c>
      <c r="AE70" s="202">
        <v>42.55</v>
      </c>
      <c r="AF70" s="202">
        <v>0</v>
      </c>
      <c r="AG70" s="202">
        <v>0</v>
      </c>
      <c r="AH70" s="202">
        <v>0</v>
      </c>
      <c r="AI70" s="202">
        <v>134.61000000000001</v>
      </c>
      <c r="AJ70" s="202">
        <v>0</v>
      </c>
      <c r="AK70" s="202">
        <v>160</v>
      </c>
      <c r="AL70" s="202">
        <v>0</v>
      </c>
      <c r="AM70" s="202">
        <v>0</v>
      </c>
      <c r="AN70" s="202">
        <v>0</v>
      </c>
      <c r="AO70">
        <v>0</v>
      </c>
      <c r="AP70" s="202">
        <v>116.36</v>
      </c>
      <c r="AQ70" s="202">
        <v>38.1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384.68</v>
      </c>
      <c r="L71" s="202">
        <v>9</v>
      </c>
      <c r="M71" s="202">
        <v>61.33</v>
      </c>
      <c r="N71" s="202">
        <v>50.16</v>
      </c>
      <c r="O71" s="202">
        <v>70.86</v>
      </c>
      <c r="P71" s="202">
        <v>18.52</v>
      </c>
      <c r="Q71" s="202">
        <v>7.48</v>
      </c>
      <c r="R71" s="202">
        <v>14.43</v>
      </c>
      <c r="S71" s="202">
        <v>11.14</v>
      </c>
      <c r="T71" s="202">
        <v>0</v>
      </c>
      <c r="U71" s="202">
        <v>57.76</v>
      </c>
      <c r="V71" s="202">
        <v>3.82</v>
      </c>
      <c r="W71" s="202">
        <v>13.85</v>
      </c>
      <c r="X71" s="202">
        <v>58.48</v>
      </c>
      <c r="Y71" s="202">
        <v>0</v>
      </c>
      <c r="Z71">
        <v>0</v>
      </c>
      <c r="AA71" s="202">
        <v>12.03</v>
      </c>
      <c r="AB71" s="202">
        <v>0</v>
      </c>
      <c r="AC71" s="202">
        <v>0</v>
      </c>
      <c r="AD71" s="202">
        <v>0</v>
      </c>
      <c r="AE71" s="202">
        <v>42.55</v>
      </c>
      <c r="AF71" s="202">
        <v>0</v>
      </c>
      <c r="AG71" s="202">
        <v>0</v>
      </c>
      <c r="AH71" s="202">
        <v>0</v>
      </c>
      <c r="AI71" s="202">
        <v>134.61000000000001</v>
      </c>
      <c r="AJ71" s="202">
        <v>0</v>
      </c>
      <c r="AK71" s="202">
        <v>160</v>
      </c>
      <c r="AL71" s="202">
        <v>0</v>
      </c>
      <c r="AM71" s="202">
        <v>0</v>
      </c>
      <c r="AN71" s="202">
        <v>0</v>
      </c>
      <c r="AO71">
        <v>0</v>
      </c>
      <c r="AP71" s="202">
        <v>116.36</v>
      </c>
      <c r="AQ71" s="202">
        <v>38.1</v>
      </c>
      <c r="AR71" s="202">
        <v>34.33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384.68</v>
      </c>
      <c r="L72" s="202">
        <v>9</v>
      </c>
      <c r="M72" s="202">
        <v>61.33</v>
      </c>
      <c r="N72" s="202">
        <v>50.16</v>
      </c>
      <c r="O72" s="202">
        <v>70.86</v>
      </c>
      <c r="P72" s="202">
        <v>18.52</v>
      </c>
      <c r="Q72" s="202">
        <v>7.48</v>
      </c>
      <c r="R72" s="202">
        <v>14.43</v>
      </c>
      <c r="S72" s="202">
        <v>11.14</v>
      </c>
      <c r="T72" s="202">
        <v>0</v>
      </c>
      <c r="U72" s="202">
        <v>57.76</v>
      </c>
      <c r="V72" s="202">
        <v>3.82</v>
      </c>
      <c r="W72" s="202">
        <v>13.85</v>
      </c>
      <c r="X72" s="202">
        <v>58.48</v>
      </c>
      <c r="Y72" s="202">
        <v>0</v>
      </c>
      <c r="Z72">
        <v>0</v>
      </c>
      <c r="AA72" s="202">
        <v>12.03</v>
      </c>
      <c r="AB72" s="202">
        <v>0</v>
      </c>
      <c r="AC72" s="202">
        <v>0</v>
      </c>
      <c r="AD72" s="202">
        <v>0</v>
      </c>
      <c r="AE72" s="202">
        <v>42.55</v>
      </c>
      <c r="AF72" s="202">
        <v>0</v>
      </c>
      <c r="AG72" s="202">
        <v>0</v>
      </c>
      <c r="AH72" s="202">
        <v>0</v>
      </c>
      <c r="AI72" s="202">
        <v>134.61000000000001</v>
      </c>
      <c r="AJ72" s="202">
        <v>0</v>
      </c>
      <c r="AK72" s="202">
        <v>160</v>
      </c>
      <c r="AL72" s="202">
        <v>0</v>
      </c>
      <c r="AM72" s="202">
        <v>0</v>
      </c>
      <c r="AN72" s="202">
        <v>0</v>
      </c>
      <c r="AO72">
        <v>0</v>
      </c>
      <c r="AP72" s="202">
        <v>116.36</v>
      </c>
      <c r="AQ72" s="202">
        <v>38.1</v>
      </c>
      <c r="AR72" s="202">
        <v>26.23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416.42</v>
      </c>
      <c r="L73" s="202">
        <v>8.93</v>
      </c>
      <c r="M73" s="202">
        <v>61.33</v>
      </c>
      <c r="N73" s="202">
        <v>50.16</v>
      </c>
      <c r="O73" s="202">
        <v>70.86</v>
      </c>
      <c r="P73" s="202">
        <v>18.52</v>
      </c>
      <c r="Q73" s="202">
        <v>7.48</v>
      </c>
      <c r="R73" s="202">
        <v>14.43</v>
      </c>
      <c r="S73" s="202">
        <v>11.15</v>
      </c>
      <c r="T73" s="202">
        <v>0</v>
      </c>
      <c r="U73" s="202">
        <v>57.76</v>
      </c>
      <c r="V73" s="202">
        <v>3.82</v>
      </c>
      <c r="W73" s="202">
        <v>13.85</v>
      </c>
      <c r="X73" s="202">
        <v>58.48</v>
      </c>
      <c r="Y73" s="202">
        <v>0</v>
      </c>
      <c r="Z73">
        <v>0</v>
      </c>
      <c r="AA73" s="202">
        <v>12.85</v>
      </c>
      <c r="AB73" s="202">
        <v>0</v>
      </c>
      <c r="AC73" s="202">
        <v>0</v>
      </c>
      <c r="AD73" s="202">
        <v>0</v>
      </c>
      <c r="AE73" s="202">
        <v>42.55</v>
      </c>
      <c r="AF73" s="202">
        <v>0</v>
      </c>
      <c r="AG73" s="202">
        <v>0</v>
      </c>
      <c r="AH73" s="202">
        <v>0</v>
      </c>
      <c r="AI73" s="202">
        <v>134.61000000000001</v>
      </c>
      <c r="AJ73" s="202">
        <v>0</v>
      </c>
      <c r="AK73" s="202">
        <v>160</v>
      </c>
      <c r="AL73" s="202">
        <v>0</v>
      </c>
      <c r="AM73" s="202">
        <v>0</v>
      </c>
      <c r="AN73" s="202">
        <v>0</v>
      </c>
      <c r="AO73">
        <v>0</v>
      </c>
      <c r="AP73" s="202">
        <v>116.36</v>
      </c>
      <c r="AQ73" s="202">
        <v>38.1</v>
      </c>
      <c r="AR73" s="202">
        <v>20.52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411.61</v>
      </c>
      <c r="L74" s="202">
        <v>8.93</v>
      </c>
      <c r="M74" s="202">
        <v>61.33</v>
      </c>
      <c r="N74" s="202">
        <v>50.16</v>
      </c>
      <c r="O74" s="202">
        <v>70.86</v>
      </c>
      <c r="P74" s="202">
        <v>18.52</v>
      </c>
      <c r="Q74" s="202">
        <v>7.48</v>
      </c>
      <c r="R74" s="202">
        <v>14.43</v>
      </c>
      <c r="S74" s="202">
        <v>11.15</v>
      </c>
      <c r="T74" s="202">
        <v>0</v>
      </c>
      <c r="U74" s="202">
        <v>57.76</v>
      </c>
      <c r="V74" s="202">
        <v>3.82</v>
      </c>
      <c r="W74" s="202">
        <v>13.85</v>
      </c>
      <c r="X74" s="202">
        <v>58.48</v>
      </c>
      <c r="Y74" s="202">
        <v>0</v>
      </c>
      <c r="Z74">
        <v>0</v>
      </c>
      <c r="AA74" s="202">
        <v>12.85</v>
      </c>
      <c r="AB74" s="202">
        <v>0</v>
      </c>
      <c r="AC74" s="202">
        <v>0</v>
      </c>
      <c r="AD74" s="202">
        <v>0</v>
      </c>
      <c r="AE74" s="202">
        <v>42.55</v>
      </c>
      <c r="AF74" s="202">
        <v>0</v>
      </c>
      <c r="AG74" s="202">
        <v>0</v>
      </c>
      <c r="AH74" s="202">
        <v>0</v>
      </c>
      <c r="AI74" s="202">
        <v>134.61000000000001</v>
      </c>
      <c r="AJ74" s="202">
        <v>0</v>
      </c>
      <c r="AK74" s="202">
        <v>160</v>
      </c>
      <c r="AL74" s="202">
        <v>0</v>
      </c>
      <c r="AM74" s="202">
        <v>0</v>
      </c>
      <c r="AN74" s="202">
        <v>0</v>
      </c>
      <c r="AO74">
        <v>0</v>
      </c>
      <c r="AP74" s="202">
        <v>116.36</v>
      </c>
      <c r="AQ74" s="202">
        <v>38.1</v>
      </c>
      <c r="AR74" s="202">
        <v>15.95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426.34</v>
      </c>
      <c r="L75" s="202">
        <v>8.31</v>
      </c>
      <c r="M75" s="202">
        <v>61.33</v>
      </c>
      <c r="N75" s="202">
        <v>50.16</v>
      </c>
      <c r="O75" s="202">
        <v>70.86</v>
      </c>
      <c r="P75" s="202">
        <v>18.52</v>
      </c>
      <c r="Q75" s="202">
        <v>8.68</v>
      </c>
      <c r="R75" s="202">
        <v>17.91</v>
      </c>
      <c r="S75" s="202">
        <v>11.15</v>
      </c>
      <c r="T75" s="202">
        <v>0</v>
      </c>
      <c r="U75" s="202">
        <v>57.76</v>
      </c>
      <c r="V75" s="202">
        <v>3.82</v>
      </c>
      <c r="W75" s="202">
        <v>16.16</v>
      </c>
      <c r="X75" s="202">
        <v>58.48</v>
      </c>
      <c r="Y75" s="202">
        <v>0</v>
      </c>
      <c r="Z75">
        <v>0</v>
      </c>
      <c r="AA75" s="202">
        <v>12.85</v>
      </c>
      <c r="AB75" s="202">
        <v>0</v>
      </c>
      <c r="AC75" s="202">
        <v>0</v>
      </c>
      <c r="AD75" s="202">
        <v>0</v>
      </c>
      <c r="AE75" s="202">
        <v>43.12</v>
      </c>
      <c r="AF75" s="202">
        <v>0</v>
      </c>
      <c r="AG75" s="202">
        <v>0</v>
      </c>
      <c r="AH75" s="202">
        <v>0</v>
      </c>
      <c r="AI75" s="202">
        <v>134.61000000000001</v>
      </c>
      <c r="AJ75" s="202">
        <v>0</v>
      </c>
      <c r="AK75" s="202">
        <v>160</v>
      </c>
      <c r="AL75" s="202">
        <v>0</v>
      </c>
      <c r="AM75" s="202">
        <v>0</v>
      </c>
      <c r="AN75" s="202">
        <v>0</v>
      </c>
      <c r="AO75">
        <v>0</v>
      </c>
      <c r="AP75" s="202">
        <v>116.36</v>
      </c>
      <c r="AQ75" s="202">
        <v>38.1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484.34</v>
      </c>
      <c r="L76" s="202">
        <v>8.61</v>
      </c>
      <c r="M76" s="202">
        <v>61.33</v>
      </c>
      <c r="N76" s="202">
        <v>50.16</v>
      </c>
      <c r="O76" s="202">
        <v>70.86</v>
      </c>
      <c r="P76" s="202">
        <v>18.52</v>
      </c>
      <c r="Q76" s="202">
        <v>8.68</v>
      </c>
      <c r="R76" s="202">
        <v>17.64</v>
      </c>
      <c r="S76" s="202">
        <v>11.15</v>
      </c>
      <c r="T76" s="202">
        <v>0</v>
      </c>
      <c r="U76" s="202">
        <v>57.76</v>
      </c>
      <c r="V76" s="202">
        <v>3.82</v>
      </c>
      <c r="W76" s="202">
        <v>16.16</v>
      </c>
      <c r="X76" s="202">
        <v>58.48</v>
      </c>
      <c r="Y76" s="202">
        <v>0</v>
      </c>
      <c r="Z76">
        <v>0</v>
      </c>
      <c r="AA76" s="202">
        <v>12.85</v>
      </c>
      <c r="AB76" s="202">
        <v>0</v>
      </c>
      <c r="AC76" s="202">
        <v>0</v>
      </c>
      <c r="AD76" s="202">
        <v>0</v>
      </c>
      <c r="AE76" s="202">
        <v>43.12</v>
      </c>
      <c r="AF76" s="202">
        <v>0</v>
      </c>
      <c r="AG76" s="202">
        <v>0</v>
      </c>
      <c r="AH76" s="202">
        <v>0</v>
      </c>
      <c r="AI76" s="202">
        <v>134.61000000000001</v>
      </c>
      <c r="AJ76" s="202">
        <v>0</v>
      </c>
      <c r="AK76" s="202">
        <v>160</v>
      </c>
      <c r="AL76" s="202">
        <v>0</v>
      </c>
      <c r="AM76" s="202">
        <v>0</v>
      </c>
      <c r="AN76" s="202">
        <v>0</v>
      </c>
      <c r="AO76">
        <v>0</v>
      </c>
      <c r="AP76" s="202">
        <v>116.36</v>
      </c>
      <c r="AQ76" s="202">
        <v>38.1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489.84</v>
      </c>
      <c r="L77" s="202">
        <v>8.9</v>
      </c>
      <c r="M77" s="202">
        <v>61.33</v>
      </c>
      <c r="N77" s="202">
        <v>50.16</v>
      </c>
      <c r="O77" s="202">
        <v>70.86</v>
      </c>
      <c r="P77" s="202">
        <v>18.52</v>
      </c>
      <c r="Q77" s="202">
        <v>8.68</v>
      </c>
      <c r="R77" s="202">
        <v>17.64</v>
      </c>
      <c r="S77" s="202">
        <v>11.15</v>
      </c>
      <c r="T77" s="202">
        <v>0</v>
      </c>
      <c r="U77" s="202">
        <v>57.76</v>
      </c>
      <c r="V77" s="202">
        <v>3.82</v>
      </c>
      <c r="W77" s="202">
        <v>16.16</v>
      </c>
      <c r="X77" s="202">
        <v>58.48</v>
      </c>
      <c r="Y77" s="202">
        <v>0</v>
      </c>
      <c r="Z77">
        <v>0</v>
      </c>
      <c r="AA77" s="202">
        <v>12.85</v>
      </c>
      <c r="AB77" s="202">
        <v>0</v>
      </c>
      <c r="AC77" s="202">
        <v>0</v>
      </c>
      <c r="AD77" s="202">
        <v>0</v>
      </c>
      <c r="AE77" s="202">
        <v>43.12</v>
      </c>
      <c r="AF77" s="202">
        <v>0</v>
      </c>
      <c r="AG77" s="202">
        <v>0</v>
      </c>
      <c r="AH77" s="202">
        <v>0</v>
      </c>
      <c r="AI77" s="202">
        <v>131.96</v>
      </c>
      <c r="AJ77" s="202">
        <v>0</v>
      </c>
      <c r="AK77" s="202">
        <v>160</v>
      </c>
      <c r="AL77" s="202">
        <v>0</v>
      </c>
      <c r="AM77" s="202">
        <v>0</v>
      </c>
      <c r="AN77" s="202">
        <v>0</v>
      </c>
      <c r="AO77">
        <v>0</v>
      </c>
      <c r="AP77" s="202">
        <v>116.36</v>
      </c>
      <c r="AQ77" s="202">
        <v>38.1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489.84</v>
      </c>
      <c r="L78" s="202">
        <v>8.93</v>
      </c>
      <c r="M78" s="202">
        <v>61.33</v>
      </c>
      <c r="N78" s="202">
        <v>50.16</v>
      </c>
      <c r="O78" s="202">
        <v>70.86</v>
      </c>
      <c r="P78" s="202">
        <v>18.52</v>
      </c>
      <c r="Q78" s="202">
        <v>8.68</v>
      </c>
      <c r="R78" s="202">
        <v>17.649999999999999</v>
      </c>
      <c r="S78" s="202">
        <v>11.15</v>
      </c>
      <c r="T78" s="202">
        <v>0</v>
      </c>
      <c r="U78" s="202">
        <v>57.76</v>
      </c>
      <c r="V78" s="202">
        <v>3.82</v>
      </c>
      <c r="W78" s="202">
        <v>16.16</v>
      </c>
      <c r="X78" s="202">
        <v>58.48</v>
      </c>
      <c r="Y78" s="202">
        <v>0</v>
      </c>
      <c r="Z78">
        <v>0</v>
      </c>
      <c r="AA78" s="202">
        <v>12.85</v>
      </c>
      <c r="AB78" s="202">
        <v>0</v>
      </c>
      <c r="AC78" s="202">
        <v>0</v>
      </c>
      <c r="AD78" s="202">
        <v>0</v>
      </c>
      <c r="AE78" s="202">
        <v>43.12</v>
      </c>
      <c r="AF78" s="202">
        <v>0</v>
      </c>
      <c r="AG78" s="202">
        <v>0</v>
      </c>
      <c r="AH78" s="202">
        <v>0</v>
      </c>
      <c r="AI78" s="202">
        <v>131.96</v>
      </c>
      <c r="AJ78" s="202">
        <v>0</v>
      </c>
      <c r="AK78" s="202">
        <v>160</v>
      </c>
      <c r="AL78" s="202">
        <v>0</v>
      </c>
      <c r="AM78" s="202">
        <v>0</v>
      </c>
      <c r="AN78" s="202">
        <v>0</v>
      </c>
      <c r="AO78">
        <v>0</v>
      </c>
      <c r="AP78" s="202">
        <v>116.36</v>
      </c>
      <c r="AQ78" s="202">
        <v>38.1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489.84</v>
      </c>
      <c r="L79" s="202">
        <v>8.93</v>
      </c>
      <c r="M79" s="202">
        <v>61.33</v>
      </c>
      <c r="N79" s="202">
        <v>50.16</v>
      </c>
      <c r="O79" s="202">
        <v>70.86</v>
      </c>
      <c r="P79" s="202">
        <v>18.52</v>
      </c>
      <c r="Q79" s="202">
        <v>8.68</v>
      </c>
      <c r="R79" s="202">
        <v>17.649999999999999</v>
      </c>
      <c r="S79" s="202">
        <v>11.15</v>
      </c>
      <c r="T79" s="202">
        <v>0</v>
      </c>
      <c r="U79" s="202">
        <v>57.76</v>
      </c>
      <c r="V79" s="202">
        <v>3.82</v>
      </c>
      <c r="W79" s="202">
        <v>16.16</v>
      </c>
      <c r="X79" s="202">
        <v>58.48</v>
      </c>
      <c r="Y79" s="202">
        <v>0</v>
      </c>
      <c r="Z79">
        <v>0</v>
      </c>
      <c r="AA79" s="202">
        <v>12.85</v>
      </c>
      <c r="AB79" s="202">
        <v>0</v>
      </c>
      <c r="AC79" s="202">
        <v>0</v>
      </c>
      <c r="AD79" s="202">
        <v>0</v>
      </c>
      <c r="AE79" s="202">
        <v>43.12</v>
      </c>
      <c r="AF79" s="202">
        <v>0</v>
      </c>
      <c r="AG79" s="202">
        <v>0</v>
      </c>
      <c r="AH79" s="202">
        <v>0</v>
      </c>
      <c r="AI79" s="202">
        <v>131.96</v>
      </c>
      <c r="AJ79" s="202">
        <v>0</v>
      </c>
      <c r="AK79" s="202">
        <v>160</v>
      </c>
      <c r="AL79" s="202">
        <v>0</v>
      </c>
      <c r="AM79" s="202">
        <v>0</v>
      </c>
      <c r="AN79" s="202">
        <v>0</v>
      </c>
      <c r="AO79">
        <v>0</v>
      </c>
      <c r="AP79" s="202">
        <v>116.36</v>
      </c>
      <c r="AQ79" s="202">
        <v>38.1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489.84</v>
      </c>
      <c r="L80" s="202">
        <v>8.93</v>
      </c>
      <c r="M80" s="202">
        <v>61.33</v>
      </c>
      <c r="N80" s="202">
        <v>50.16</v>
      </c>
      <c r="O80" s="202">
        <v>70.86</v>
      </c>
      <c r="P80" s="202">
        <v>18.52</v>
      </c>
      <c r="Q80" s="202">
        <v>8.68</v>
      </c>
      <c r="R80" s="202">
        <v>17.649999999999999</v>
      </c>
      <c r="S80" s="202">
        <v>11.15</v>
      </c>
      <c r="T80" s="202">
        <v>0</v>
      </c>
      <c r="U80" s="202">
        <v>57.76</v>
      </c>
      <c r="V80" s="202">
        <v>3.82</v>
      </c>
      <c r="W80" s="202">
        <v>16.16</v>
      </c>
      <c r="X80" s="202">
        <v>58.48</v>
      </c>
      <c r="Y80" s="202">
        <v>0</v>
      </c>
      <c r="Z80">
        <v>0</v>
      </c>
      <c r="AA80" s="202">
        <v>12.85</v>
      </c>
      <c r="AB80" s="202">
        <v>0</v>
      </c>
      <c r="AC80" s="202">
        <v>0</v>
      </c>
      <c r="AD80" s="202">
        <v>0</v>
      </c>
      <c r="AE80" s="202">
        <v>43.12</v>
      </c>
      <c r="AF80" s="202">
        <v>0</v>
      </c>
      <c r="AG80" s="202">
        <v>0</v>
      </c>
      <c r="AH80" s="202">
        <v>0</v>
      </c>
      <c r="AI80" s="202">
        <v>131.96</v>
      </c>
      <c r="AJ80" s="202">
        <v>0</v>
      </c>
      <c r="AK80" s="202">
        <v>160</v>
      </c>
      <c r="AL80" s="202">
        <v>0</v>
      </c>
      <c r="AM80" s="202">
        <v>0</v>
      </c>
      <c r="AN80" s="202">
        <v>0</v>
      </c>
      <c r="AO80">
        <v>0</v>
      </c>
      <c r="AP80" s="202">
        <v>116.36</v>
      </c>
      <c r="AQ80" s="202">
        <v>38.1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489.84</v>
      </c>
      <c r="L81" s="202">
        <v>8.93</v>
      </c>
      <c r="M81" s="202">
        <v>61.33</v>
      </c>
      <c r="N81" s="202">
        <v>50.16</v>
      </c>
      <c r="O81" s="202">
        <v>70.86</v>
      </c>
      <c r="P81" s="202">
        <v>18.52</v>
      </c>
      <c r="Q81" s="202">
        <v>8.68</v>
      </c>
      <c r="R81" s="202">
        <v>17.649999999999999</v>
      </c>
      <c r="S81" s="202">
        <v>11.15</v>
      </c>
      <c r="T81" s="202">
        <v>0</v>
      </c>
      <c r="U81" s="202">
        <v>57.76</v>
      </c>
      <c r="V81" s="202">
        <v>3.82</v>
      </c>
      <c r="W81" s="202">
        <v>16.16</v>
      </c>
      <c r="X81" s="202">
        <v>58.48</v>
      </c>
      <c r="Y81" s="202">
        <v>0</v>
      </c>
      <c r="Z81">
        <v>0</v>
      </c>
      <c r="AA81" s="202">
        <v>12.85</v>
      </c>
      <c r="AB81" s="202">
        <v>0</v>
      </c>
      <c r="AC81" s="202">
        <v>0</v>
      </c>
      <c r="AD81" s="202">
        <v>0</v>
      </c>
      <c r="AE81" s="202">
        <v>43.12</v>
      </c>
      <c r="AF81" s="202">
        <v>0</v>
      </c>
      <c r="AG81" s="202">
        <v>0</v>
      </c>
      <c r="AH81" s="202">
        <v>0</v>
      </c>
      <c r="AI81" s="202">
        <v>131.96</v>
      </c>
      <c r="AJ81" s="202">
        <v>0</v>
      </c>
      <c r="AK81" s="202">
        <v>160</v>
      </c>
      <c r="AL81" s="202">
        <v>0</v>
      </c>
      <c r="AM81" s="202">
        <v>0</v>
      </c>
      <c r="AN81" s="202">
        <v>0</v>
      </c>
      <c r="AO81">
        <v>0</v>
      </c>
      <c r="AP81" s="202">
        <v>116.36</v>
      </c>
      <c r="AQ81" s="202">
        <v>38.1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489.84</v>
      </c>
      <c r="L82" s="202">
        <v>8.93</v>
      </c>
      <c r="M82" s="202">
        <v>61.33</v>
      </c>
      <c r="N82" s="202">
        <v>50.16</v>
      </c>
      <c r="O82" s="202">
        <v>70.86</v>
      </c>
      <c r="P82" s="202">
        <v>18.52</v>
      </c>
      <c r="Q82" s="202">
        <v>8.68</v>
      </c>
      <c r="R82" s="202">
        <v>17.649999999999999</v>
      </c>
      <c r="S82" s="202">
        <v>11.15</v>
      </c>
      <c r="T82" s="202">
        <v>0</v>
      </c>
      <c r="U82" s="202">
        <v>57.76</v>
      </c>
      <c r="V82" s="202">
        <v>3.82</v>
      </c>
      <c r="W82" s="202">
        <v>16.16</v>
      </c>
      <c r="X82" s="202">
        <v>58.48</v>
      </c>
      <c r="Y82" s="202">
        <v>0</v>
      </c>
      <c r="Z82">
        <v>0</v>
      </c>
      <c r="AA82" s="202">
        <v>12.85</v>
      </c>
      <c r="AB82" s="202">
        <v>0</v>
      </c>
      <c r="AC82" s="202">
        <v>0</v>
      </c>
      <c r="AD82" s="202">
        <v>0</v>
      </c>
      <c r="AE82" s="202">
        <v>43.12</v>
      </c>
      <c r="AF82" s="202">
        <v>0</v>
      </c>
      <c r="AG82" s="202">
        <v>0</v>
      </c>
      <c r="AH82" s="202">
        <v>0</v>
      </c>
      <c r="AI82" s="202">
        <v>131.96</v>
      </c>
      <c r="AJ82" s="202">
        <v>0</v>
      </c>
      <c r="AK82" s="202">
        <v>160</v>
      </c>
      <c r="AL82" s="202">
        <v>0</v>
      </c>
      <c r="AM82" s="202">
        <v>0</v>
      </c>
      <c r="AN82" s="202">
        <v>0</v>
      </c>
      <c r="AO82">
        <v>0</v>
      </c>
      <c r="AP82" s="202">
        <v>116.36</v>
      </c>
      <c r="AQ82" s="202">
        <v>38.1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489.84</v>
      </c>
      <c r="L83" s="202">
        <v>8.93</v>
      </c>
      <c r="M83" s="202">
        <v>61.33</v>
      </c>
      <c r="N83" s="202">
        <v>50.16</v>
      </c>
      <c r="O83" s="202">
        <v>70.86</v>
      </c>
      <c r="P83" s="202">
        <v>18.52</v>
      </c>
      <c r="Q83" s="202">
        <v>8.68</v>
      </c>
      <c r="R83" s="202">
        <v>17.649999999999999</v>
      </c>
      <c r="S83" s="202">
        <v>11.15</v>
      </c>
      <c r="T83" s="202">
        <v>0</v>
      </c>
      <c r="U83" s="202">
        <v>57.76</v>
      </c>
      <c r="V83" s="202">
        <v>3.82</v>
      </c>
      <c r="W83" s="202">
        <v>16.16</v>
      </c>
      <c r="X83" s="202">
        <v>58.48</v>
      </c>
      <c r="Y83" s="202">
        <v>0</v>
      </c>
      <c r="Z83">
        <v>0</v>
      </c>
      <c r="AA83" s="202">
        <v>12.85</v>
      </c>
      <c r="AB83" s="202">
        <v>0</v>
      </c>
      <c r="AC83" s="202">
        <v>0</v>
      </c>
      <c r="AD83" s="202">
        <v>0</v>
      </c>
      <c r="AE83" s="202">
        <v>43.12</v>
      </c>
      <c r="AF83" s="202">
        <v>0</v>
      </c>
      <c r="AG83" s="202">
        <v>0</v>
      </c>
      <c r="AH83" s="202">
        <v>0</v>
      </c>
      <c r="AI83" s="202">
        <v>131.96</v>
      </c>
      <c r="AJ83" s="202">
        <v>0</v>
      </c>
      <c r="AK83" s="202">
        <v>230</v>
      </c>
      <c r="AL83" s="202">
        <v>0</v>
      </c>
      <c r="AM83" s="202">
        <v>0</v>
      </c>
      <c r="AN83" s="202">
        <v>0</v>
      </c>
      <c r="AO83">
        <v>0</v>
      </c>
      <c r="AP83" s="202">
        <v>116.36</v>
      </c>
      <c r="AQ83" s="202">
        <v>38.1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489.84</v>
      </c>
      <c r="L84" s="202">
        <v>8.93</v>
      </c>
      <c r="M84" s="202">
        <v>61.33</v>
      </c>
      <c r="N84" s="202">
        <v>50.16</v>
      </c>
      <c r="O84" s="202">
        <v>70.86</v>
      </c>
      <c r="P84" s="202">
        <v>18.52</v>
      </c>
      <c r="Q84" s="202">
        <v>8.68</v>
      </c>
      <c r="R84" s="202">
        <v>17.649999999999999</v>
      </c>
      <c r="S84" s="202">
        <v>11.15</v>
      </c>
      <c r="T84" s="202">
        <v>0</v>
      </c>
      <c r="U84" s="202">
        <v>57.76</v>
      </c>
      <c r="V84" s="202">
        <v>3.82</v>
      </c>
      <c r="W84" s="202">
        <v>16.16</v>
      </c>
      <c r="X84" s="202">
        <v>58.48</v>
      </c>
      <c r="Y84" s="202">
        <v>0</v>
      </c>
      <c r="Z84">
        <v>0</v>
      </c>
      <c r="AA84" s="202">
        <v>12.85</v>
      </c>
      <c r="AB84" s="202">
        <v>0</v>
      </c>
      <c r="AC84" s="202">
        <v>0</v>
      </c>
      <c r="AD84" s="202">
        <v>0</v>
      </c>
      <c r="AE84" s="202">
        <v>43.12</v>
      </c>
      <c r="AF84" s="202">
        <v>0</v>
      </c>
      <c r="AG84" s="202">
        <v>0</v>
      </c>
      <c r="AH84" s="202">
        <v>0</v>
      </c>
      <c r="AI84" s="202">
        <v>131.96</v>
      </c>
      <c r="AJ84" s="202">
        <v>0</v>
      </c>
      <c r="AK84" s="202">
        <v>230</v>
      </c>
      <c r="AL84" s="202">
        <v>0</v>
      </c>
      <c r="AM84" s="202">
        <v>0</v>
      </c>
      <c r="AN84" s="202">
        <v>0</v>
      </c>
      <c r="AO84">
        <v>0</v>
      </c>
      <c r="AP84" s="202">
        <v>116.36</v>
      </c>
      <c r="AQ84" s="202">
        <v>38.1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489.84</v>
      </c>
      <c r="L85" s="202">
        <v>8.93</v>
      </c>
      <c r="M85" s="202">
        <v>61.33</v>
      </c>
      <c r="N85" s="202">
        <v>50.16</v>
      </c>
      <c r="O85" s="202">
        <v>70.86</v>
      </c>
      <c r="P85" s="202">
        <v>18.52</v>
      </c>
      <c r="Q85" s="202">
        <v>8.68</v>
      </c>
      <c r="R85" s="202">
        <v>17.649999999999999</v>
      </c>
      <c r="S85" s="202">
        <v>11.15</v>
      </c>
      <c r="T85" s="202">
        <v>0</v>
      </c>
      <c r="U85" s="202">
        <v>57.76</v>
      </c>
      <c r="V85" s="202">
        <v>3.82</v>
      </c>
      <c r="W85" s="202">
        <v>16.16</v>
      </c>
      <c r="X85" s="202">
        <v>58.48</v>
      </c>
      <c r="Y85" s="202">
        <v>0</v>
      </c>
      <c r="Z85">
        <v>0</v>
      </c>
      <c r="AA85" s="202">
        <v>12.85</v>
      </c>
      <c r="AB85" s="202">
        <v>0</v>
      </c>
      <c r="AC85" s="202">
        <v>0</v>
      </c>
      <c r="AD85" s="202">
        <v>0</v>
      </c>
      <c r="AE85" s="202">
        <v>43.12</v>
      </c>
      <c r="AF85" s="202">
        <v>0</v>
      </c>
      <c r="AG85" s="202">
        <v>0</v>
      </c>
      <c r="AH85" s="202">
        <v>0</v>
      </c>
      <c r="AI85" s="202">
        <v>131.96</v>
      </c>
      <c r="AJ85" s="202">
        <v>0</v>
      </c>
      <c r="AK85" s="202">
        <v>230</v>
      </c>
      <c r="AL85" s="202">
        <v>0</v>
      </c>
      <c r="AM85" s="202">
        <v>0</v>
      </c>
      <c r="AN85" s="202">
        <v>0</v>
      </c>
      <c r="AO85">
        <v>0</v>
      </c>
      <c r="AP85" s="202">
        <v>116.36</v>
      </c>
      <c r="AQ85" s="202">
        <v>38.1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489.84</v>
      </c>
      <c r="L86" s="202">
        <v>8.93</v>
      </c>
      <c r="M86" s="202">
        <v>61.33</v>
      </c>
      <c r="N86" s="202">
        <v>50.16</v>
      </c>
      <c r="O86" s="202">
        <v>70.86</v>
      </c>
      <c r="P86" s="202">
        <v>18.52</v>
      </c>
      <c r="Q86" s="202">
        <v>8.68</v>
      </c>
      <c r="R86" s="202">
        <v>17.649999999999999</v>
      </c>
      <c r="S86" s="202">
        <v>11.15</v>
      </c>
      <c r="T86" s="202">
        <v>0</v>
      </c>
      <c r="U86" s="202">
        <v>57.76</v>
      </c>
      <c r="V86" s="202">
        <v>3.82</v>
      </c>
      <c r="W86" s="202">
        <v>16.16</v>
      </c>
      <c r="X86" s="202">
        <v>58.48</v>
      </c>
      <c r="Y86" s="202">
        <v>0</v>
      </c>
      <c r="Z86">
        <v>0</v>
      </c>
      <c r="AA86" s="202">
        <v>12.85</v>
      </c>
      <c r="AB86" s="202">
        <v>0</v>
      </c>
      <c r="AC86" s="202">
        <v>0</v>
      </c>
      <c r="AD86" s="202">
        <v>0</v>
      </c>
      <c r="AE86" s="202">
        <v>43.12</v>
      </c>
      <c r="AF86" s="202">
        <v>0</v>
      </c>
      <c r="AG86" s="202">
        <v>0</v>
      </c>
      <c r="AH86" s="202">
        <v>0</v>
      </c>
      <c r="AI86" s="202">
        <v>131.96</v>
      </c>
      <c r="AJ86" s="202">
        <v>0</v>
      </c>
      <c r="AK86" s="202">
        <v>230</v>
      </c>
      <c r="AL86" s="202">
        <v>0</v>
      </c>
      <c r="AM86" s="202">
        <v>0</v>
      </c>
      <c r="AN86" s="202">
        <v>0</v>
      </c>
      <c r="AO86">
        <v>0</v>
      </c>
      <c r="AP86" s="202">
        <v>116.36</v>
      </c>
      <c r="AQ86" s="202">
        <v>38.1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489.84</v>
      </c>
      <c r="L87" s="202">
        <v>8.93</v>
      </c>
      <c r="M87" s="202">
        <v>61.33</v>
      </c>
      <c r="N87" s="202">
        <v>50.16</v>
      </c>
      <c r="O87" s="202">
        <v>70.86</v>
      </c>
      <c r="P87" s="202">
        <v>18.52</v>
      </c>
      <c r="Q87" s="202">
        <v>8.68</v>
      </c>
      <c r="R87" s="202">
        <v>8.75</v>
      </c>
      <c r="S87" s="202">
        <v>11.15</v>
      </c>
      <c r="T87" s="202">
        <v>0</v>
      </c>
      <c r="U87" s="202">
        <v>57.76</v>
      </c>
      <c r="V87" s="202">
        <v>3.82</v>
      </c>
      <c r="W87" s="202">
        <v>16.16</v>
      </c>
      <c r="X87" s="202">
        <v>58.48</v>
      </c>
      <c r="Y87" s="202">
        <v>0</v>
      </c>
      <c r="Z87">
        <v>0</v>
      </c>
      <c r="AA87" s="202">
        <v>12.85</v>
      </c>
      <c r="AB87" s="202">
        <v>0</v>
      </c>
      <c r="AC87" s="202">
        <v>0</v>
      </c>
      <c r="AD87" s="202">
        <v>0</v>
      </c>
      <c r="AE87" s="202">
        <v>43.12</v>
      </c>
      <c r="AF87" s="202">
        <v>0</v>
      </c>
      <c r="AG87" s="202">
        <v>0</v>
      </c>
      <c r="AH87" s="202">
        <v>0</v>
      </c>
      <c r="AI87" s="202">
        <v>131.96</v>
      </c>
      <c r="AJ87" s="202">
        <v>0</v>
      </c>
      <c r="AK87" s="202">
        <v>283.26</v>
      </c>
      <c r="AL87" s="202">
        <v>0</v>
      </c>
      <c r="AM87" s="202">
        <v>0</v>
      </c>
      <c r="AN87" s="202">
        <v>0</v>
      </c>
      <c r="AO87">
        <v>0</v>
      </c>
      <c r="AP87" s="202">
        <v>116.36</v>
      </c>
      <c r="AQ87" s="202">
        <v>38.1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489.84</v>
      </c>
      <c r="L88" s="202">
        <v>8.93</v>
      </c>
      <c r="M88" s="202">
        <v>61.33</v>
      </c>
      <c r="N88" s="202">
        <v>50.16</v>
      </c>
      <c r="O88" s="202">
        <v>70.86</v>
      </c>
      <c r="P88" s="202">
        <v>18.52</v>
      </c>
      <c r="Q88" s="202">
        <v>8.68</v>
      </c>
      <c r="R88" s="202">
        <v>8.75</v>
      </c>
      <c r="S88" s="202">
        <v>11.15</v>
      </c>
      <c r="T88" s="202">
        <v>0</v>
      </c>
      <c r="U88" s="202">
        <v>57.76</v>
      </c>
      <c r="V88" s="202">
        <v>3.82</v>
      </c>
      <c r="W88" s="202">
        <v>16.16</v>
      </c>
      <c r="X88" s="202">
        <v>58.48</v>
      </c>
      <c r="Y88" s="202">
        <v>0</v>
      </c>
      <c r="Z88">
        <v>0</v>
      </c>
      <c r="AA88" s="202">
        <v>12.85</v>
      </c>
      <c r="AB88" s="202">
        <v>0</v>
      </c>
      <c r="AC88" s="202">
        <v>0</v>
      </c>
      <c r="AD88" s="202">
        <v>0</v>
      </c>
      <c r="AE88" s="202">
        <v>43.12</v>
      </c>
      <c r="AF88" s="202">
        <v>0</v>
      </c>
      <c r="AG88" s="202">
        <v>0</v>
      </c>
      <c r="AH88" s="202">
        <v>0</v>
      </c>
      <c r="AI88" s="202">
        <v>131.96</v>
      </c>
      <c r="AJ88" s="202">
        <v>0</v>
      </c>
      <c r="AK88" s="202">
        <v>283.26</v>
      </c>
      <c r="AL88" s="202">
        <v>0</v>
      </c>
      <c r="AM88" s="202">
        <v>0</v>
      </c>
      <c r="AN88" s="202">
        <v>0</v>
      </c>
      <c r="AO88">
        <v>0</v>
      </c>
      <c r="AP88" s="202">
        <v>116.36</v>
      </c>
      <c r="AQ88" s="202">
        <v>38.1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489.84</v>
      </c>
      <c r="L89" s="202">
        <v>8.93</v>
      </c>
      <c r="M89" s="202">
        <v>61.33</v>
      </c>
      <c r="N89" s="202">
        <v>50.16</v>
      </c>
      <c r="O89" s="202">
        <v>70.86</v>
      </c>
      <c r="P89" s="202">
        <v>18.52</v>
      </c>
      <c r="Q89" s="202">
        <v>8.68</v>
      </c>
      <c r="R89" s="202">
        <v>8.75</v>
      </c>
      <c r="S89" s="202">
        <v>11.15</v>
      </c>
      <c r="T89" s="202">
        <v>0</v>
      </c>
      <c r="U89" s="202">
        <v>57.76</v>
      </c>
      <c r="V89" s="202">
        <v>3.82</v>
      </c>
      <c r="W89" s="202">
        <v>16.16</v>
      </c>
      <c r="X89" s="202">
        <v>58.48</v>
      </c>
      <c r="Y89" s="202">
        <v>0</v>
      </c>
      <c r="Z89">
        <v>0</v>
      </c>
      <c r="AA89" s="202">
        <v>12.85</v>
      </c>
      <c r="AB89" s="202">
        <v>0</v>
      </c>
      <c r="AC89" s="202">
        <v>0</v>
      </c>
      <c r="AD89" s="202">
        <v>0</v>
      </c>
      <c r="AE89" s="202">
        <v>43.12</v>
      </c>
      <c r="AF89" s="202">
        <v>0</v>
      </c>
      <c r="AG89" s="202">
        <v>0</v>
      </c>
      <c r="AH89" s="202">
        <v>0</v>
      </c>
      <c r="AI89" s="202">
        <v>99.96</v>
      </c>
      <c r="AJ89" s="202">
        <v>0</v>
      </c>
      <c r="AK89" s="202">
        <v>283.26</v>
      </c>
      <c r="AL89" s="202">
        <v>0</v>
      </c>
      <c r="AM89" s="202">
        <v>0</v>
      </c>
      <c r="AN89" s="202">
        <v>0</v>
      </c>
      <c r="AO89">
        <v>0</v>
      </c>
      <c r="AP89" s="202">
        <v>116.36</v>
      </c>
      <c r="AQ89" s="202">
        <v>38.1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489.84</v>
      </c>
      <c r="L90" s="202">
        <v>8.93</v>
      </c>
      <c r="M90" s="202">
        <v>61.33</v>
      </c>
      <c r="N90" s="202">
        <v>50.16</v>
      </c>
      <c r="O90" s="202">
        <v>70.86</v>
      </c>
      <c r="P90" s="202">
        <v>18.52</v>
      </c>
      <c r="Q90" s="202">
        <v>8.68</v>
      </c>
      <c r="R90" s="202">
        <v>8.75</v>
      </c>
      <c r="S90" s="202">
        <v>11.15</v>
      </c>
      <c r="T90" s="202">
        <v>0</v>
      </c>
      <c r="U90" s="202">
        <v>57.76</v>
      </c>
      <c r="V90" s="202">
        <v>3.82</v>
      </c>
      <c r="W90" s="202">
        <v>16.16</v>
      </c>
      <c r="X90" s="202">
        <v>58.48</v>
      </c>
      <c r="Y90" s="202">
        <v>0</v>
      </c>
      <c r="Z90">
        <v>0</v>
      </c>
      <c r="AA90" s="202">
        <v>12.85</v>
      </c>
      <c r="AB90" s="202">
        <v>0</v>
      </c>
      <c r="AC90" s="202">
        <v>0</v>
      </c>
      <c r="AD90" s="202">
        <v>0</v>
      </c>
      <c r="AE90" s="202">
        <v>43.12</v>
      </c>
      <c r="AF90" s="202">
        <v>0</v>
      </c>
      <c r="AG90" s="202">
        <v>0</v>
      </c>
      <c r="AH90" s="202">
        <v>0</v>
      </c>
      <c r="AI90" s="202">
        <v>99.96</v>
      </c>
      <c r="AJ90" s="202">
        <v>0</v>
      </c>
      <c r="AK90" s="202">
        <v>283.26</v>
      </c>
      <c r="AL90" s="202">
        <v>0</v>
      </c>
      <c r="AM90" s="202">
        <v>0</v>
      </c>
      <c r="AN90" s="202">
        <v>0</v>
      </c>
      <c r="AO90">
        <v>0</v>
      </c>
      <c r="AP90" s="202">
        <v>116.36</v>
      </c>
      <c r="AQ90" s="202">
        <v>38.1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489.84</v>
      </c>
      <c r="L91" s="202">
        <v>8.93</v>
      </c>
      <c r="M91" s="202">
        <v>61.33</v>
      </c>
      <c r="N91" s="202">
        <v>50.16</v>
      </c>
      <c r="O91" s="202">
        <v>70.86</v>
      </c>
      <c r="P91" s="202">
        <v>18.52</v>
      </c>
      <c r="Q91" s="202">
        <v>7.37</v>
      </c>
      <c r="R91" s="202">
        <v>8.75</v>
      </c>
      <c r="S91" s="202">
        <v>11.15</v>
      </c>
      <c r="T91" s="202">
        <v>0</v>
      </c>
      <c r="U91" s="202">
        <v>57.76</v>
      </c>
      <c r="V91" s="202">
        <v>3.97</v>
      </c>
      <c r="W91" s="202">
        <v>16.16</v>
      </c>
      <c r="X91" s="202">
        <v>58.48</v>
      </c>
      <c r="Y91" s="202">
        <v>0</v>
      </c>
      <c r="Z91">
        <v>0</v>
      </c>
      <c r="AA91" s="202">
        <v>13.43</v>
      </c>
      <c r="AB91" s="202">
        <v>0</v>
      </c>
      <c r="AC91" s="202">
        <v>0</v>
      </c>
      <c r="AD91" s="202">
        <v>0</v>
      </c>
      <c r="AE91" s="202">
        <v>43.12</v>
      </c>
      <c r="AF91" s="202">
        <v>0</v>
      </c>
      <c r="AG91" s="202">
        <v>0</v>
      </c>
      <c r="AH91" s="202">
        <v>0</v>
      </c>
      <c r="AI91" s="202">
        <v>99.96</v>
      </c>
      <c r="AJ91" s="202">
        <v>0</v>
      </c>
      <c r="AK91" s="202">
        <v>283.26</v>
      </c>
      <c r="AL91" s="202">
        <v>0</v>
      </c>
      <c r="AM91" s="202">
        <v>0</v>
      </c>
      <c r="AN91" s="202">
        <v>0</v>
      </c>
      <c r="AO91">
        <v>0</v>
      </c>
      <c r="AP91" s="202">
        <v>116.36</v>
      </c>
      <c r="AQ91" s="202">
        <v>38.1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489.84</v>
      </c>
      <c r="L92" s="202">
        <v>8.93</v>
      </c>
      <c r="M92" s="202">
        <v>61.33</v>
      </c>
      <c r="N92" s="202">
        <v>50.16</v>
      </c>
      <c r="O92" s="202">
        <v>70.86</v>
      </c>
      <c r="P92" s="202">
        <v>18.52</v>
      </c>
      <c r="Q92" s="202">
        <v>7.37</v>
      </c>
      <c r="R92" s="202">
        <v>8.75</v>
      </c>
      <c r="S92" s="202">
        <v>11.15</v>
      </c>
      <c r="T92" s="202">
        <v>0</v>
      </c>
      <c r="U92" s="202">
        <v>57.76</v>
      </c>
      <c r="V92" s="202">
        <v>4.2699999999999996</v>
      </c>
      <c r="W92" s="202">
        <v>16.16</v>
      </c>
      <c r="X92" s="202">
        <v>58.48</v>
      </c>
      <c r="Y92" s="202">
        <v>0</v>
      </c>
      <c r="Z92">
        <v>0</v>
      </c>
      <c r="AA92" s="202">
        <v>13.43</v>
      </c>
      <c r="AB92" s="202">
        <v>0</v>
      </c>
      <c r="AC92" s="202">
        <v>0</v>
      </c>
      <c r="AD92" s="202">
        <v>0</v>
      </c>
      <c r="AE92" s="202">
        <v>43.12</v>
      </c>
      <c r="AF92" s="202">
        <v>0</v>
      </c>
      <c r="AG92" s="202">
        <v>0</v>
      </c>
      <c r="AH92" s="202">
        <v>0</v>
      </c>
      <c r="AI92" s="202">
        <v>99.96</v>
      </c>
      <c r="AJ92" s="202">
        <v>0</v>
      </c>
      <c r="AK92" s="202">
        <v>283.26</v>
      </c>
      <c r="AL92" s="202">
        <v>0</v>
      </c>
      <c r="AM92" s="202">
        <v>0</v>
      </c>
      <c r="AN92" s="202">
        <v>0</v>
      </c>
      <c r="AO92">
        <v>0</v>
      </c>
      <c r="AP92" s="202">
        <v>116.36</v>
      </c>
      <c r="AQ92" s="202">
        <v>38.1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489.84</v>
      </c>
      <c r="L93" s="202">
        <v>8.93</v>
      </c>
      <c r="M93" s="202">
        <v>61.33</v>
      </c>
      <c r="N93" s="202">
        <v>50.16</v>
      </c>
      <c r="O93" s="202">
        <v>70.86</v>
      </c>
      <c r="P93" s="202">
        <v>18.52</v>
      </c>
      <c r="Q93" s="202">
        <v>7.37</v>
      </c>
      <c r="R93" s="202">
        <v>8.75</v>
      </c>
      <c r="S93" s="202">
        <v>11.15</v>
      </c>
      <c r="T93" s="202">
        <v>0</v>
      </c>
      <c r="U93" s="202">
        <v>57.76</v>
      </c>
      <c r="V93" s="202">
        <v>4.5599999999999996</v>
      </c>
      <c r="W93" s="202">
        <v>16.16</v>
      </c>
      <c r="X93" s="202">
        <v>58.48</v>
      </c>
      <c r="Y93" s="202">
        <v>0</v>
      </c>
      <c r="Z93">
        <v>0</v>
      </c>
      <c r="AA93" s="202">
        <v>13.43</v>
      </c>
      <c r="AB93" s="202">
        <v>0</v>
      </c>
      <c r="AC93" s="202">
        <v>0</v>
      </c>
      <c r="AD93" s="202">
        <v>0</v>
      </c>
      <c r="AE93" s="202">
        <v>43.12</v>
      </c>
      <c r="AF93" s="202">
        <v>0</v>
      </c>
      <c r="AG93" s="202">
        <v>0</v>
      </c>
      <c r="AH93" s="202">
        <v>0</v>
      </c>
      <c r="AI93" s="202">
        <v>99.96</v>
      </c>
      <c r="AJ93" s="202">
        <v>0</v>
      </c>
      <c r="AK93" s="202">
        <v>283.26</v>
      </c>
      <c r="AL93" s="202">
        <v>0</v>
      </c>
      <c r="AM93" s="202">
        <v>0</v>
      </c>
      <c r="AN93" s="202">
        <v>0</v>
      </c>
      <c r="AO93">
        <v>0</v>
      </c>
      <c r="AP93" s="202">
        <v>116.36</v>
      </c>
      <c r="AQ93" s="202">
        <v>38.1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489.84</v>
      </c>
      <c r="L94" s="202">
        <v>8.93</v>
      </c>
      <c r="M94" s="202">
        <v>61.33</v>
      </c>
      <c r="N94" s="202">
        <v>50.16</v>
      </c>
      <c r="O94" s="202">
        <v>70.86</v>
      </c>
      <c r="P94" s="202">
        <v>18.52</v>
      </c>
      <c r="Q94" s="202">
        <v>7.37</v>
      </c>
      <c r="R94" s="202">
        <v>8.77</v>
      </c>
      <c r="S94" s="202">
        <v>11.15</v>
      </c>
      <c r="T94" s="202">
        <v>0</v>
      </c>
      <c r="U94" s="202">
        <v>57.76</v>
      </c>
      <c r="V94" s="202">
        <v>4.8600000000000003</v>
      </c>
      <c r="W94" s="202">
        <v>16.16</v>
      </c>
      <c r="X94" s="202">
        <v>58.48</v>
      </c>
      <c r="Y94" s="202">
        <v>0</v>
      </c>
      <c r="Z94">
        <v>0</v>
      </c>
      <c r="AA94" s="202">
        <v>13.43</v>
      </c>
      <c r="AB94" s="202">
        <v>0</v>
      </c>
      <c r="AC94" s="202">
        <v>0</v>
      </c>
      <c r="AD94" s="202">
        <v>0</v>
      </c>
      <c r="AE94" s="202">
        <v>43.12</v>
      </c>
      <c r="AF94" s="202">
        <v>0</v>
      </c>
      <c r="AG94" s="202">
        <v>0</v>
      </c>
      <c r="AH94" s="202">
        <v>0</v>
      </c>
      <c r="AI94" s="202">
        <v>99.96</v>
      </c>
      <c r="AJ94" s="202">
        <v>0</v>
      </c>
      <c r="AK94" s="202">
        <v>283.26</v>
      </c>
      <c r="AL94" s="202">
        <v>0</v>
      </c>
      <c r="AM94" s="202">
        <v>0</v>
      </c>
      <c r="AN94" s="202">
        <v>0</v>
      </c>
      <c r="AO94">
        <v>0</v>
      </c>
      <c r="AP94" s="202">
        <v>116.36</v>
      </c>
      <c r="AQ94" s="202">
        <v>38.1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489.84</v>
      </c>
      <c r="L95" s="202">
        <v>8.93</v>
      </c>
      <c r="M95" s="202">
        <v>61.33</v>
      </c>
      <c r="N95" s="202">
        <v>50.16</v>
      </c>
      <c r="O95" s="202">
        <v>70.86</v>
      </c>
      <c r="P95" s="202">
        <v>18.52</v>
      </c>
      <c r="Q95" s="202">
        <v>7.37</v>
      </c>
      <c r="R95" s="202">
        <v>8.77</v>
      </c>
      <c r="S95" s="202">
        <v>11.15</v>
      </c>
      <c r="T95" s="202">
        <v>0</v>
      </c>
      <c r="U95" s="202">
        <v>57.76</v>
      </c>
      <c r="V95" s="202">
        <v>4.93</v>
      </c>
      <c r="W95" s="202">
        <v>16.16</v>
      </c>
      <c r="X95" s="202">
        <v>58.48</v>
      </c>
      <c r="Y95" s="202">
        <v>0</v>
      </c>
      <c r="Z95">
        <v>0</v>
      </c>
      <c r="AA95" s="202">
        <v>13.43</v>
      </c>
      <c r="AB95" s="202">
        <v>0</v>
      </c>
      <c r="AC95" s="202">
        <v>0</v>
      </c>
      <c r="AD95" s="202">
        <v>0</v>
      </c>
      <c r="AE95" s="202">
        <v>43.12</v>
      </c>
      <c r="AF95" s="202">
        <v>0</v>
      </c>
      <c r="AG95" s="202">
        <v>0</v>
      </c>
      <c r="AH95" s="202">
        <v>0</v>
      </c>
      <c r="AI95" s="202">
        <v>99.96</v>
      </c>
      <c r="AJ95" s="202">
        <v>0</v>
      </c>
      <c r="AK95" s="202">
        <v>283.26</v>
      </c>
      <c r="AL95" s="202">
        <v>0</v>
      </c>
      <c r="AM95" s="202">
        <v>0</v>
      </c>
      <c r="AN95" s="202">
        <v>0</v>
      </c>
      <c r="AO95">
        <v>0</v>
      </c>
      <c r="AP95" s="202">
        <v>116.36</v>
      </c>
      <c r="AQ95" s="202">
        <v>38.1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489.89</v>
      </c>
      <c r="L96" s="202">
        <v>8.93</v>
      </c>
      <c r="M96" s="202">
        <v>61.33</v>
      </c>
      <c r="N96" s="202">
        <v>50.16</v>
      </c>
      <c r="O96" s="202">
        <v>70.86</v>
      </c>
      <c r="P96" s="202">
        <v>18.52</v>
      </c>
      <c r="Q96" s="202">
        <v>7.37</v>
      </c>
      <c r="R96" s="202">
        <v>8.77</v>
      </c>
      <c r="S96" s="202">
        <v>11.15</v>
      </c>
      <c r="T96" s="202">
        <v>0</v>
      </c>
      <c r="U96" s="202">
        <v>57.76</v>
      </c>
      <c r="V96" s="202">
        <v>4.93</v>
      </c>
      <c r="W96" s="202">
        <v>16.16</v>
      </c>
      <c r="X96" s="202">
        <v>58.48</v>
      </c>
      <c r="Y96" s="202">
        <v>0</v>
      </c>
      <c r="Z96">
        <v>0</v>
      </c>
      <c r="AA96" s="202">
        <v>13.43</v>
      </c>
      <c r="AB96" s="202">
        <v>0</v>
      </c>
      <c r="AC96" s="202">
        <v>0</v>
      </c>
      <c r="AD96" s="202">
        <v>0</v>
      </c>
      <c r="AE96" s="202">
        <v>43.12</v>
      </c>
      <c r="AF96" s="202">
        <v>0</v>
      </c>
      <c r="AG96" s="202">
        <v>0</v>
      </c>
      <c r="AH96" s="202">
        <v>0</v>
      </c>
      <c r="AI96" s="202">
        <v>99.96</v>
      </c>
      <c r="AJ96" s="202">
        <v>0</v>
      </c>
      <c r="AK96" s="202">
        <v>283.26</v>
      </c>
      <c r="AL96" s="202">
        <v>0</v>
      </c>
      <c r="AM96" s="202">
        <v>0</v>
      </c>
      <c r="AN96" s="202">
        <v>0</v>
      </c>
      <c r="AO96">
        <v>0</v>
      </c>
      <c r="AP96" s="202">
        <v>116.36</v>
      </c>
      <c r="AQ96" s="202">
        <v>38.1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489.89</v>
      </c>
      <c r="L97" s="202">
        <v>8.93</v>
      </c>
      <c r="M97" s="202">
        <v>61.33</v>
      </c>
      <c r="N97" s="202">
        <v>50.16</v>
      </c>
      <c r="O97" s="202">
        <v>70.86</v>
      </c>
      <c r="P97" s="202">
        <v>18.52</v>
      </c>
      <c r="Q97" s="202">
        <v>7.37</v>
      </c>
      <c r="R97" s="202">
        <v>8.77</v>
      </c>
      <c r="S97" s="202">
        <v>11.15</v>
      </c>
      <c r="T97" s="202">
        <v>0</v>
      </c>
      <c r="U97" s="202">
        <v>57.76</v>
      </c>
      <c r="V97" s="202">
        <v>4.93</v>
      </c>
      <c r="W97" s="202">
        <v>16.16</v>
      </c>
      <c r="X97" s="202">
        <v>58.48</v>
      </c>
      <c r="Y97" s="202">
        <v>0</v>
      </c>
      <c r="Z97">
        <v>0</v>
      </c>
      <c r="AA97" s="202">
        <v>13.43</v>
      </c>
      <c r="AB97" s="202">
        <v>0</v>
      </c>
      <c r="AC97" s="202">
        <v>0</v>
      </c>
      <c r="AD97" s="202">
        <v>0</v>
      </c>
      <c r="AE97" s="202">
        <v>43.12</v>
      </c>
      <c r="AF97" s="202">
        <v>0</v>
      </c>
      <c r="AG97" s="202">
        <v>0</v>
      </c>
      <c r="AH97" s="202">
        <v>0</v>
      </c>
      <c r="AI97" s="202">
        <v>99.96</v>
      </c>
      <c r="AJ97" s="202">
        <v>0</v>
      </c>
      <c r="AK97" s="202">
        <v>230</v>
      </c>
      <c r="AL97" s="202">
        <v>0</v>
      </c>
      <c r="AM97" s="202">
        <v>0</v>
      </c>
      <c r="AN97" s="202">
        <v>0</v>
      </c>
      <c r="AO97">
        <v>0</v>
      </c>
      <c r="AP97" s="202">
        <v>116.36</v>
      </c>
      <c r="AQ97" s="202">
        <v>38.1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489.89</v>
      </c>
      <c r="L98" s="202">
        <v>8.93</v>
      </c>
      <c r="M98" s="202">
        <v>61.33</v>
      </c>
      <c r="N98" s="202">
        <v>50.16</v>
      </c>
      <c r="O98" s="202">
        <v>70.86</v>
      </c>
      <c r="P98" s="202">
        <v>18.52</v>
      </c>
      <c r="Q98" s="202">
        <v>7.37</v>
      </c>
      <c r="R98" s="202">
        <v>8.77</v>
      </c>
      <c r="S98" s="202">
        <v>11.15</v>
      </c>
      <c r="T98" s="202">
        <v>0</v>
      </c>
      <c r="U98" s="202">
        <v>57.76</v>
      </c>
      <c r="V98" s="202">
        <v>4.93</v>
      </c>
      <c r="W98" s="202">
        <v>16.16</v>
      </c>
      <c r="X98" s="202">
        <v>58.48</v>
      </c>
      <c r="Y98" s="202">
        <v>0</v>
      </c>
      <c r="Z98">
        <v>0</v>
      </c>
      <c r="AA98" s="202">
        <v>13.43</v>
      </c>
      <c r="AB98" s="202">
        <v>0</v>
      </c>
      <c r="AC98" s="202">
        <v>0</v>
      </c>
      <c r="AD98" s="202">
        <v>0</v>
      </c>
      <c r="AE98" s="202">
        <v>43.12</v>
      </c>
      <c r="AF98" s="202">
        <v>0</v>
      </c>
      <c r="AG98" s="202">
        <v>0</v>
      </c>
      <c r="AH98" s="202">
        <v>0</v>
      </c>
      <c r="AI98" s="202">
        <v>99.96</v>
      </c>
      <c r="AJ98" s="202">
        <v>0</v>
      </c>
      <c r="AK98" s="202">
        <v>230</v>
      </c>
      <c r="AL98" s="202">
        <v>0</v>
      </c>
      <c r="AM98" s="202">
        <v>0</v>
      </c>
      <c r="AN98" s="202">
        <v>0</v>
      </c>
      <c r="AO98">
        <v>0</v>
      </c>
      <c r="AP98" s="202">
        <v>116.36</v>
      </c>
      <c r="AQ98" s="202">
        <v>38.1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9.2242075000000003</v>
      </c>
      <c r="L99">
        <f t="shared" si="0"/>
        <v>0.16614999999999977</v>
      </c>
      <c r="M99">
        <f t="shared" si="0"/>
        <v>1.2581574999999996</v>
      </c>
      <c r="N99">
        <f t="shared" si="0"/>
        <v>1.2038399999999982</v>
      </c>
      <c r="O99">
        <f t="shared" si="0"/>
        <v>1.7006399999999973</v>
      </c>
      <c r="P99">
        <f t="shared" si="0"/>
        <v>0.4372149999999998</v>
      </c>
      <c r="Q99">
        <f t="shared" si="0"/>
        <v>0.16294500000000001</v>
      </c>
      <c r="R99">
        <f t="shared" si="0"/>
        <v>0.30296499999999982</v>
      </c>
      <c r="S99">
        <f t="shared" si="0"/>
        <v>0.22596499999999983</v>
      </c>
      <c r="T99">
        <f t="shared" si="0"/>
        <v>0</v>
      </c>
      <c r="U99">
        <f t="shared" si="0"/>
        <v>1.3862400000000032</v>
      </c>
      <c r="V99">
        <f t="shared" si="0"/>
        <v>8.7154999999999941E-2</v>
      </c>
      <c r="W99">
        <f t="shared" si="0"/>
        <v>0.31464750000000036</v>
      </c>
      <c r="X99">
        <f t="shared" si="0"/>
        <v>1.3085999999999978</v>
      </c>
      <c r="Y99">
        <f t="shared" si="0"/>
        <v>0</v>
      </c>
      <c r="Z99">
        <f t="shared" si="0"/>
        <v>0</v>
      </c>
      <c r="AA99">
        <f t="shared" si="0"/>
        <v>0.30729999999999996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1.0280599999999991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3.1151649999999953</v>
      </c>
      <c r="AJ99">
        <f t="shared" si="0"/>
        <v>0</v>
      </c>
      <c r="AK99">
        <f t="shared" si="0"/>
        <v>4.3622575000000001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2.4826749999999995</v>
      </c>
      <c r="AQ99">
        <f t="shared" ref="AQ99:AT99" si="1">SUM(AQ3:AQ98)/4000</f>
        <v>0.82626249999999946</v>
      </c>
      <c r="AR99">
        <f t="shared" si="1"/>
        <v>0.50284000000000006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157.83000000000001</v>
      </c>
      <c r="L3" s="202">
        <v>61.97</v>
      </c>
      <c r="M3" s="202">
        <v>0</v>
      </c>
      <c r="N3" s="202">
        <v>29.01</v>
      </c>
      <c r="O3" s="202">
        <v>48.7</v>
      </c>
      <c r="P3" s="202">
        <v>47.7</v>
      </c>
      <c r="Q3" s="202">
        <v>4.33</v>
      </c>
      <c r="R3" s="202">
        <v>8.42</v>
      </c>
      <c r="S3" s="202">
        <v>6.45</v>
      </c>
      <c r="T3" s="202">
        <v>0</v>
      </c>
      <c r="U3" s="202">
        <v>271.98</v>
      </c>
      <c r="V3" s="202">
        <v>3.1</v>
      </c>
      <c r="W3" s="202">
        <v>7.86</v>
      </c>
      <c r="X3" s="202">
        <v>36.049999999999997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68.2</v>
      </c>
      <c r="AQ3" s="202">
        <v>22.03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157.83000000000001</v>
      </c>
      <c r="L4" s="202">
        <v>61.97</v>
      </c>
      <c r="M4" s="202">
        <v>0</v>
      </c>
      <c r="N4" s="202">
        <v>29.01</v>
      </c>
      <c r="O4" s="202">
        <v>48.7</v>
      </c>
      <c r="P4" s="202">
        <v>47.7</v>
      </c>
      <c r="Q4" s="202">
        <v>4.33</v>
      </c>
      <c r="R4" s="202">
        <v>8.42</v>
      </c>
      <c r="S4" s="202">
        <v>6.45</v>
      </c>
      <c r="T4" s="202">
        <v>0</v>
      </c>
      <c r="U4" s="202">
        <v>271.98</v>
      </c>
      <c r="V4" s="202">
        <v>3.46</v>
      </c>
      <c r="W4" s="202">
        <v>7.86</v>
      </c>
      <c r="X4" s="202">
        <v>36.229999999999997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57.6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68.2</v>
      </c>
      <c r="AQ4" s="202">
        <v>22.03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157.83000000000001</v>
      </c>
      <c r="L5" s="202">
        <v>61.97</v>
      </c>
      <c r="M5" s="202">
        <v>0</v>
      </c>
      <c r="N5" s="202">
        <v>29.01</v>
      </c>
      <c r="O5" s="202">
        <v>48.7</v>
      </c>
      <c r="P5" s="202">
        <v>47.7</v>
      </c>
      <c r="Q5" s="202">
        <v>4.33</v>
      </c>
      <c r="R5" s="202">
        <v>8.33</v>
      </c>
      <c r="S5" s="202">
        <v>6.45</v>
      </c>
      <c r="T5" s="202">
        <v>0</v>
      </c>
      <c r="U5" s="202">
        <v>271.98</v>
      </c>
      <c r="V5" s="202">
        <v>2.71</v>
      </c>
      <c r="W5" s="202">
        <v>7.86</v>
      </c>
      <c r="X5" s="202">
        <v>33.82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68.2</v>
      </c>
      <c r="AQ5" s="202">
        <v>22.03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157.83000000000001</v>
      </c>
      <c r="L6" s="202">
        <v>61.97</v>
      </c>
      <c r="M6" s="202">
        <v>0</v>
      </c>
      <c r="N6" s="202">
        <v>29.01</v>
      </c>
      <c r="O6" s="202">
        <v>48.7</v>
      </c>
      <c r="P6" s="202">
        <v>47.7</v>
      </c>
      <c r="Q6" s="202">
        <v>4.33</v>
      </c>
      <c r="R6" s="202">
        <v>8.33</v>
      </c>
      <c r="S6" s="202">
        <v>6.45</v>
      </c>
      <c r="T6" s="202">
        <v>0</v>
      </c>
      <c r="U6" s="202">
        <v>271.98</v>
      </c>
      <c r="V6" s="202">
        <v>2.71</v>
      </c>
      <c r="W6" s="202">
        <v>7.86</v>
      </c>
      <c r="X6" s="202">
        <v>33.82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57.6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68.2</v>
      </c>
      <c r="AQ6" s="202">
        <v>22.03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157.83000000000001</v>
      </c>
      <c r="L7" s="202">
        <v>61.97</v>
      </c>
      <c r="M7" s="202">
        <v>0</v>
      </c>
      <c r="N7" s="202">
        <v>29.01</v>
      </c>
      <c r="O7" s="202">
        <v>48.7</v>
      </c>
      <c r="P7" s="202">
        <v>47.7</v>
      </c>
      <c r="Q7" s="202">
        <v>4.33</v>
      </c>
      <c r="R7" s="202">
        <v>8.33</v>
      </c>
      <c r="S7" s="202">
        <v>6.45</v>
      </c>
      <c r="T7" s="202">
        <v>0</v>
      </c>
      <c r="U7" s="202">
        <v>271.98</v>
      </c>
      <c r="V7" s="202">
        <v>2.71</v>
      </c>
      <c r="W7" s="202">
        <v>7.86</v>
      </c>
      <c r="X7" s="202">
        <v>33.82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57.6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68.2</v>
      </c>
      <c r="AQ7" s="202">
        <v>22.03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157.83000000000001</v>
      </c>
      <c r="L8" s="202">
        <v>61.97</v>
      </c>
      <c r="M8" s="202">
        <v>0</v>
      </c>
      <c r="N8" s="202">
        <v>29.01</v>
      </c>
      <c r="O8" s="202">
        <v>48.7</v>
      </c>
      <c r="P8" s="202">
        <v>47.7</v>
      </c>
      <c r="Q8" s="202">
        <v>4.33</v>
      </c>
      <c r="R8" s="202">
        <v>8.33</v>
      </c>
      <c r="S8" s="202">
        <v>6.45</v>
      </c>
      <c r="T8" s="202">
        <v>0</v>
      </c>
      <c r="U8" s="202">
        <v>271.98</v>
      </c>
      <c r="V8" s="202">
        <v>2.71</v>
      </c>
      <c r="W8" s="202">
        <v>7.86</v>
      </c>
      <c r="X8" s="202">
        <v>33.82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57.6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68.2</v>
      </c>
      <c r="AQ8" s="202">
        <v>22.03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157.82</v>
      </c>
      <c r="L9" s="202">
        <v>61.97</v>
      </c>
      <c r="M9" s="202">
        <v>0</v>
      </c>
      <c r="N9" s="202">
        <v>29.01</v>
      </c>
      <c r="O9" s="202">
        <v>48.7</v>
      </c>
      <c r="P9" s="202">
        <v>47.7</v>
      </c>
      <c r="Q9" s="202">
        <v>4.33</v>
      </c>
      <c r="R9" s="202">
        <v>8.33</v>
      </c>
      <c r="S9" s="202">
        <v>6.45</v>
      </c>
      <c r="T9" s="202">
        <v>0</v>
      </c>
      <c r="U9" s="202">
        <v>271.98</v>
      </c>
      <c r="V9" s="202">
        <v>2.71</v>
      </c>
      <c r="W9" s="202">
        <v>7.86</v>
      </c>
      <c r="X9" s="202">
        <v>33.82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57.6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68.2</v>
      </c>
      <c r="AQ9" s="202">
        <v>22.03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157.82</v>
      </c>
      <c r="L10" s="202">
        <v>61.97</v>
      </c>
      <c r="M10" s="202">
        <v>0</v>
      </c>
      <c r="N10" s="202">
        <v>29.01</v>
      </c>
      <c r="O10" s="202">
        <v>48.7</v>
      </c>
      <c r="P10" s="202">
        <v>47.7</v>
      </c>
      <c r="Q10" s="202">
        <v>4.33</v>
      </c>
      <c r="R10" s="202">
        <v>8.32</v>
      </c>
      <c r="S10" s="202">
        <v>6.45</v>
      </c>
      <c r="T10" s="202">
        <v>0</v>
      </c>
      <c r="U10" s="202">
        <v>271.98</v>
      </c>
      <c r="V10" s="202">
        <v>2.71</v>
      </c>
      <c r="W10" s="202">
        <v>7.86</v>
      </c>
      <c r="X10" s="202">
        <v>33.82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57.6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68.2</v>
      </c>
      <c r="AQ10" s="202">
        <v>22.03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109.72</v>
      </c>
      <c r="L11" s="202">
        <v>51.93</v>
      </c>
      <c r="M11" s="202">
        <v>0</v>
      </c>
      <c r="N11" s="202">
        <v>29.01</v>
      </c>
      <c r="O11" s="202">
        <v>48.7</v>
      </c>
      <c r="P11" s="202">
        <v>47.7</v>
      </c>
      <c r="Q11" s="202">
        <v>4.33</v>
      </c>
      <c r="R11" s="202">
        <v>8.4700000000000006</v>
      </c>
      <c r="S11" s="202">
        <v>6.45</v>
      </c>
      <c r="T11" s="202">
        <v>0</v>
      </c>
      <c r="U11" s="202">
        <v>271.98</v>
      </c>
      <c r="V11" s="202">
        <v>2.2000000000000002</v>
      </c>
      <c r="W11" s="202">
        <v>7.86</v>
      </c>
      <c r="X11" s="202">
        <v>33.82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57.6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68.62</v>
      </c>
      <c r="AQ11" s="202">
        <v>22.03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86.55</v>
      </c>
      <c r="L12" s="202">
        <v>51.93</v>
      </c>
      <c r="M12" s="202">
        <v>0</v>
      </c>
      <c r="N12" s="202">
        <v>29.01</v>
      </c>
      <c r="O12" s="202">
        <v>48.7</v>
      </c>
      <c r="P12" s="202">
        <v>47.7</v>
      </c>
      <c r="Q12" s="202">
        <v>4.33</v>
      </c>
      <c r="R12" s="202">
        <v>8.4700000000000006</v>
      </c>
      <c r="S12" s="202">
        <v>6.45</v>
      </c>
      <c r="T12" s="202">
        <v>0</v>
      </c>
      <c r="U12" s="202">
        <v>271.98</v>
      </c>
      <c r="V12" s="202">
        <v>2.2000000000000002</v>
      </c>
      <c r="W12" s="202">
        <v>7.86</v>
      </c>
      <c r="X12" s="202">
        <v>33.82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48.47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68.62</v>
      </c>
      <c r="AQ12" s="202">
        <v>22.03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86.55</v>
      </c>
      <c r="L13" s="202">
        <v>51.93</v>
      </c>
      <c r="M13" s="202">
        <v>0</v>
      </c>
      <c r="N13" s="202">
        <v>29.01</v>
      </c>
      <c r="O13" s="202">
        <v>48.7</v>
      </c>
      <c r="P13" s="202">
        <v>47.7</v>
      </c>
      <c r="Q13" s="202">
        <v>4.33</v>
      </c>
      <c r="R13" s="202">
        <v>8.4700000000000006</v>
      </c>
      <c r="S13" s="202">
        <v>6.45</v>
      </c>
      <c r="T13" s="202">
        <v>0</v>
      </c>
      <c r="U13" s="202">
        <v>271.98</v>
      </c>
      <c r="V13" s="202">
        <v>2.2000000000000002</v>
      </c>
      <c r="W13" s="202">
        <v>7.86</v>
      </c>
      <c r="X13" s="202">
        <v>33.82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48.47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68.62</v>
      </c>
      <c r="AQ13" s="202">
        <v>22.03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129.83000000000001</v>
      </c>
      <c r="L14" s="202">
        <v>51.93</v>
      </c>
      <c r="M14" s="202">
        <v>0</v>
      </c>
      <c r="N14" s="202">
        <v>29.01</v>
      </c>
      <c r="O14" s="202">
        <v>48.7</v>
      </c>
      <c r="P14" s="202">
        <v>47.7</v>
      </c>
      <c r="Q14" s="202">
        <v>4.33</v>
      </c>
      <c r="R14" s="202">
        <v>8.4700000000000006</v>
      </c>
      <c r="S14" s="202">
        <v>6.45</v>
      </c>
      <c r="T14" s="202">
        <v>0</v>
      </c>
      <c r="U14" s="202">
        <v>271.98</v>
      </c>
      <c r="V14" s="202">
        <v>2.29</v>
      </c>
      <c r="W14" s="202">
        <v>7.86</v>
      </c>
      <c r="X14" s="202">
        <v>33.82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48.47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68.73</v>
      </c>
      <c r="AQ14" s="202">
        <v>22.03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129.83000000000001</v>
      </c>
      <c r="L15" s="202">
        <v>51.93</v>
      </c>
      <c r="M15" s="202">
        <v>0</v>
      </c>
      <c r="N15" s="202">
        <v>29.01</v>
      </c>
      <c r="O15" s="202">
        <v>48.7</v>
      </c>
      <c r="P15" s="202">
        <v>47.7</v>
      </c>
      <c r="Q15" s="202">
        <v>4.33</v>
      </c>
      <c r="R15" s="202">
        <v>8.4700000000000006</v>
      </c>
      <c r="S15" s="202">
        <v>6.45</v>
      </c>
      <c r="T15" s="202">
        <v>0</v>
      </c>
      <c r="U15" s="202">
        <v>271.98</v>
      </c>
      <c r="V15" s="202">
        <v>2.29</v>
      </c>
      <c r="W15" s="202">
        <v>8</v>
      </c>
      <c r="X15" s="202">
        <v>33.82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48.47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68.73</v>
      </c>
      <c r="AQ15" s="202">
        <v>22.03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157.88999999999999</v>
      </c>
      <c r="L16" s="202">
        <v>61.97</v>
      </c>
      <c r="M16" s="202">
        <v>0</v>
      </c>
      <c r="N16" s="202">
        <v>29.01</v>
      </c>
      <c r="O16" s="202">
        <v>48.7</v>
      </c>
      <c r="P16" s="202">
        <v>47.7</v>
      </c>
      <c r="Q16" s="202">
        <v>4.33</v>
      </c>
      <c r="R16" s="202">
        <v>8.32</v>
      </c>
      <c r="S16" s="202">
        <v>6.45</v>
      </c>
      <c r="T16" s="202">
        <v>0</v>
      </c>
      <c r="U16" s="202">
        <v>271.98</v>
      </c>
      <c r="V16" s="202">
        <v>2.29</v>
      </c>
      <c r="W16" s="202">
        <v>8</v>
      </c>
      <c r="X16" s="202">
        <v>33.82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48.2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68.73</v>
      </c>
      <c r="AQ16" s="202">
        <v>22.03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108.44</v>
      </c>
      <c r="L17" s="202">
        <v>61.97</v>
      </c>
      <c r="M17" s="202">
        <v>0</v>
      </c>
      <c r="N17" s="202">
        <v>29.01</v>
      </c>
      <c r="O17" s="202">
        <v>48.7</v>
      </c>
      <c r="P17" s="202">
        <v>47.7</v>
      </c>
      <c r="Q17" s="202">
        <v>4.33</v>
      </c>
      <c r="R17" s="202">
        <v>8.4700000000000006</v>
      </c>
      <c r="S17" s="202">
        <v>6.45</v>
      </c>
      <c r="T17" s="202">
        <v>0</v>
      </c>
      <c r="U17" s="202">
        <v>271.98</v>
      </c>
      <c r="V17" s="202">
        <v>2.29</v>
      </c>
      <c r="W17" s="202">
        <v>8</v>
      </c>
      <c r="X17" s="202">
        <v>33.82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68.73</v>
      </c>
      <c r="AQ17" s="202">
        <v>22.03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107.71</v>
      </c>
      <c r="L18" s="202">
        <v>61.97</v>
      </c>
      <c r="M18" s="202">
        <v>0</v>
      </c>
      <c r="N18" s="202">
        <v>29.01</v>
      </c>
      <c r="O18" s="202">
        <v>48.7</v>
      </c>
      <c r="P18" s="202">
        <v>47.7</v>
      </c>
      <c r="Q18" s="202">
        <v>4.33</v>
      </c>
      <c r="R18" s="202">
        <v>8.4700000000000006</v>
      </c>
      <c r="S18" s="202">
        <v>6.45</v>
      </c>
      <c r="T18" s="202">
        <v>0</v>
      </c>
      <c r="U18" s="202">
        <v>271.98</v>
      </c>
      <c r="V18" s="202">
        <v>2.29</v>
      </c>
      <c r="W18" s="202">
        <v>8</v>
      </c>
      <c r="X18" s="202">
        <v>33.82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68.73</v>
      </c>
      <c r="AQ18" s="202">
        <v>22.03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117.33</v>
      </c>
      <c r="L19" s="202">
        <v>61.97</v>
      </c>
      <c r="M19" s="202">
        <v>0</v>
      </c>
      <c r="N19" s="202">
        <v>29.01</v>
      </c>
      <c r="O19" s="202">
        <v>48.7</v>
      </c>
      <c r="P19" s="202">
        <v>47.7</v>
      </c>
      <c r="Q19" s="202">
        <v>4.33</v>
      </c>
      <c r="R19" s="202">
        <v>8.4700000000000006</v>
      </c>
      <c r="S19" s="202">
        <v>6.45</v>
      </c>
      <c r="T19" s="202">
        <v>0</v>
      </c>
      <c r="U19" s="202">
        <v>271.98</v>
      </c>
      <c r="V19" s="202">
        <v>2.29</v>
      </c>
      <c r="W19" s="202">
        <v>8</v>
      </c>
      <c r="X19" s="202">
        <v>33.82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68.73</v>
      </c>
      <c r="AQ19" s="202">
        <v>22.03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157.88999999999999</v>
      </c>
      <c r="L20" s="202">
        <v>61.97</v>
      </c>
      <c r="M20" s="202">
        <v>0</v>
      </c>
      <c r="N20" s="202">
        <v>29.01</v>
      </c>
      <c r="O20" s="202">
        <v>48.7</v>
      </c>
      <c r="P20" s="202">
        <v>47.7</v>
      </c>
      <c r="Q20" s="202">
        <v>4.33</v>
      </c>
      <c r="R20" s="202">
        <v>8.32</v>
      </c>
      <c r="S20" s="202">
        <v>6.45</v>
      </c>
      <c r="T20" s="202">
        <v>0</v>
      </c>
      <c r="U20" s="202">
        <v>271.98</v>
      </c>
      <c r="V20" s="202">
        <v>2.29</v>
      </c>
      <c r="W20" s="202">
        <v>8</v>
      </c>
      <c r="X20" s="202">
        <v>33.82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68.73</v>
      </c>
      <c r="AQ20" s="202">
        <v>22.03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157.88999999999999</v>
      </c>
      <c r="L21" s="202">
        <v>61.97</v>
      </c>
      <c r="M21" s="202">
        <v>0</v>
      </c>
      <c r="N21" s="202">
        <v>29.01</v>
      </c>
      <c r="O21" s="202">
        <v>48.7</v>
      </c>
      <c r="P21" s="202">
        <v>47.7</v>
      </c>
      <c r="Q21" s="202">
        <v>4.3099999999999996</v>
      </c>
      <c r="R21" s="202">
        <v>8.32</v>
      </c>
      <c r="S21" s="202">
        <v>6.45</v>
      </c>
      <c r="T21" s="202">
        <v>0</v>
      </c>
      <c r="U21" s="202">
        <v>271.98</v>
      </c>
      <c r="V21" s="202">
        <v>2.29</v>
      </c>
      <c r="W21" s="202">
        <v>8</v>
      </c>
      <c r="X21" s="202">
        <v>33.82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68.73</v>
      </c>
      <c r="AQ21" s="202">
        <v>22.03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157.88999999999999</v>
      </c>
      <c r="L22" s="202">
        <v>61.97</v>
      </c>
      <c r="M22" s="202">
        <v>0</v>
      </c>
      <c r="N22" s="202">
        <v>29.01</v>
      </c>
      <c r="O22" s="202">
        <v>48.7</v>
      </c>
      <c r="P22" s="202">
        <v>47.7</v>
      </c>
      <c r="Q22" s="202">
        <v>4.3099999999999996</v>
      </c>
      <c r="R22" s="202">
        <v>8.32</v>
      </c>
      <c r="S22" s="202">
        <v>6.45</v>
      </c>
      <c r="T22" s="202">
        <v>0</v>
      </c>
      <c r="U22" s="202">
        <v>271.98</v>
      </c>
      <c r="V22" s="202">
        <v>2.29</v>
      </c>
      <c r="W22" s="202">
        <v>8</v>
      </c>
      <c r="X22" s="202">
        <v>33.82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68.73</v>
      </c>
      <c r="AQ22" s="202">
        <v>22.03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96.17</v>
      </c>
      <c r="L23" s="202">
        <v>61.97</v>
      </c>
      <c r="M23" s="202">
        <v>0</v>
      </c>
      <c r="N23" s="202">
        <v>29.01</v>
      </c>
      <c r="O23" s="202">
        <v>48.7</v>
      </c>
      <c r="P23" s="202">
        <v>47.7</v>
      </c>
      <c r="Q23" s="202">
        <v>4.45</v>
      </c>
      <c r="R23" s="202">
        <v>8.4700000000000006</v>
      </c>
      <c r="S23" s="202">
        <v>6.45</v>
      </c>
      <c r="T23" s="202">
        <v>0</v>
      </c>
      <c r="U23" s="202">
        <v>271.98</v>
      </c>
      <c r="V23" s="202">
        <v>2.29</v>
      </c>
      <c r="W23" s="202">
        <v>8</v>
      </c>
      <c r="X23" s="202">
        <v>33.82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48.47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68.73</v>
      </c>
      <c r="AQ23" s="202">
        <v>22.03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96.17</v>
      </c>
      <c r="L24" s="202">
        <v>61.97</v>
      </c>
      <c r="M24" s="202">
        <v>0</v>
      </c>
      <c r="N24" s="202">
        <v>29.01</v>
      </c>
      <c r="O24" s="202">
        <v>48.7</v>
      </c>
      <c r="P24" s="202">
        <v>47.7</v>
      </c>
      <c r="Q24" s="202">
        <v>4.45</v>
      </c>
      <c r="R24" s="202">
        <v>8.4700000000000006</v>
      </c>
      <c r="S24" s="202">
        <v>6.45</v>
      </c>
      <c r="T24" s="202">
        <v>0</v>
      </c>
      <c r="U24" s="202">
        <v>271.98</v>
      </c>
      <c r="V24" s="202">
        <v>2.29</v>
      </c>
      <c r="W24" s="202">
        <v>8</v>
      </c>
      <c r="X24" s="202">
        <v>33.82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48.47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68.73</v>
      </c>
      <c r="AQ24" s="202">
        <v>22.03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86.55</v>
      </c>
      <c r="L25" s="202">
        <v>61.97</v>
      </c>
      <c r="M25" s="202">
        <v>0</v>
      </c>
      <c r="N25" s="202">
        <v>29.01</v>
      </c>
      <c r="O25" s="202">
        <v>48.7</v>
      </c>
      <c r="P25" s="202">
        <v>47.7</v>
      </c>
      <c r="Q25" s="202">
        <v>5.0199999999999996</v>
      </c>
      <c r="R25" s="202">
        <v>10.36</v>
      </c>
      <c r="S25" s="202">
        <v>6.45</v>
      </c>
      <c r="T25" s="202">
        <v>0</v>
      </c>
      <c r="U25" s="202">
        <v>271.98</v>
      </c>
      <c r="V25" s="202">
        <v>2.29</v>
      </c>
      <c r="W25" s="202">
        <v>8</v>
      </c>
      <c r="X25" s="202">
        <v>33.82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68.73</v>
      </c>
      <c r="AQ25" s="202">
        <v>22.03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86.55</v>
      </c>
      <c r="L26" s="202">
        <v>33.659999999999997</v>
      </c>
      <c r="M26" s="202">
        <v>0</v>
      </c>
      <c r="N26" s="202">
        <v>29.01</v>
      </c>
      <c r="O26" s="202">
        <v>48.7</v>
      </c>
      <c r="P26" s="202">
        <v>47.7</v>
      </c>
      <c r="Q26" s="202">
        <v>5.0199999999999996</v>
      </c>
      <c r="R26" s="202">
        <v>10.36</v>
      </c>
      <c r="S26" s="202">
        <v>6.45</v>
      </c>
      <c r="T26" s="202">
        <v>0</v>
      </c>
      <c r="U26" s="202">
        <v>271.98</v>
      </c>
      <c r="V26" s="202">
        <v>2.29</v>
      </c>
      <c r="W26" s="202">
        <v>8</v>
      </c>
      <c r="X26" s="202">
        <v>33.82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68.73</v>
      </c>
      <c r="AQ26" s="202">
        <v>22.03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128.87</v>
      </c>
      <c r="L27" s="202">
        <v>50.5</v>
      </c>
      <c r="M27" s="202">
        <v>0</v>
      </c>
      <c r="N27" s="202">
        <v>29.01</v>
      </c>
      <c r="O27" s="202">
        <v>48.7</v>
      </c>
      <c r="P27" s="202">
        <v>47.7</v>
      </c>
      <c r="Q27" s="202">
        <v>5.0199999999999996</v>
      </c>
      <c r="R27" s="202">
        <v>10.199999999999999</v>
      </c>
      <c r="S27" s="202">
        <v>6.45</v>
      </c>
      <c r="T27" s="202">
        <v>0</v>
      </c>
      <c r="U27" s="202">
        <v>271.98</v>
      </c>
      <c r="V27" s="202">
        <v>2.2000000000000002</v>
      </c>
      <c r="W27" s="202">
        <v>7.86</v>
      </c>
      <c r="X27" s="202">
        <v>33.82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68.62</v>
      </c>
      <c r="AQ27" s="202">
        <v>22.03</v>
      </c>
      <c r="AR27" s="202">
        <v>4.42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129</v>
      </c>
      <c r="L28" s="202">
        <v>61.97</v>
      </c>
      <c r="M28" s="202">
        <v>0</v>
      </c>
      <c r="N28" s="202">
        <v>29.01</v>
      </c>
      <c r="O28" s="202">
        <v>48.7</v>
      </c>
      <c r="P28" s="202">
        <v>47.7</v>
      </c>
      <c r="Q28" s="202">
        <v>5.0199999999999996</v>
      </c>
      <c r="R28" s="202">
        <v>10.199999999999999</v>
      </c>
      <c r="S28" s="202">
        <v>6.45</v>
      </c>
      <c r="T28" s="202">
        <v>0</v>
      </c>
      <c r="U28" s="202">
        <v>271.98</v>
      </c>
      <c r="V28" s="202">
        <v>2.2000000000000002</v>
      </c>
      <c r="W28" s="202">
        <v>7.86</v>
      </c>
      <c r="X28" s="202">
        <v>33.82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68.62</v>
      </c>
      <c r="AQ28" s="202">
        <v>22.03</v>
      </c>
      <c r="AR28" s="202">
        <v>7.12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124.06</v>
      </c>
      <c r="L29" s="202">
        <v>64.44</v>
      </c>
      <c r="M29" s="202">
        <v>0</v>
      </c>
      <c r="N29" s="202">
        <v>29.01</v>
      </c>
      <c r="O29" s="202">
        <v>48.7</v>
      </c>
      <c r="P29" s="202">
        <v>47.7</v>
      </c>
      <c r="Q29" s="202">
        <v>5.0199999999999996</v>
      </c>
      <c r="R29" s="202">
        <v>10.199999999999999</v>
      </c>
      <c r="S29" s="202">
        <v>6.45</v>
      </c>
      <c r="T29" s="202">
        <v>0</v>
      </c>
      <c r="U29" s="202">
        <v>271.98</v>
      </c>
      <c r="V29" s="202">
        <v>2.2000000000000002</v>
      </c>
      <c r="W29" s="202">
        <v>7.86</v>
      </c>
      <c r="X29" s="202">
        <v>33.82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66.959999999999994</v>
      </c>
      <c r="AQ29" s="202">
        <v>21.4</v>
      </c>
      <c r="AR29" s="202">
        <v>12.79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100.02</v>
      </c>
      <c r="L30" s="202">
        <v>61.97</v>
      </c>
      <c r="M30" s="202">
        <v>0</v>
      </c>
      <c r="N30" s="202">
        <v>29.01</v>
      </c>
      <c r="O30" s="202">
        <v>48.7</v>
      </c>
      <c r="P30" s="202">
        <v>47.7</v>
      </c>
      <c r="Q30" s="202">
        <v>5.22</v>
      </c>
      <c r="R30" s="202">
        <v>10.199999999999999</v>
      </c>
      <c r="S30" s="202">
        <v>6.71</v>
      </c>
      <c r="T30" s="202">
        <v>0</v>
      </c>
      <c r="U30" s="202">
        <v>271.98</v>
      </c>
      <c r="V30" s="202">
        <v>2.2000000000000002</v>
      </c>
      <c r="W30" s="202">
        <v>7.86</v>
      </c>
      <c r="X30" s="202">
        <v>33.82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67.3</v>
      </c>
      <c r="AQ30" s="202">
        <v>21.45</v>
      </c>
      <c r="AR30" s="202">
        <v>20.7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119.25</v>
      </c>
      <c r="L31" s="202">
        <v>61.97</v>
      </c>
      <c r="M31" s="202">
        <v>0</v>
      </c>
      <c r="N31" s="202">
        <v>29.01</v>
      </c>
      <c r="O31" s="202">
        <v>48.7</v>
      </c>
      <c r="P31" s="202">
        <v>47.7</v>
      </c>
      <c r="Q31" s="202">
        <v>5.0199999999999996</v>
      </c>
      <c r="R31" s="202">
        <v>10.199999999999999</v>
      </c>
      <c r="S31" s="202">
        <v>6.45</v>
      </c>
      <c r="T31" s="202">
        <v>0</v>
      </c>
      <c r="U31" s="202">
        <v>271.98</v>
      </c>
      <c r="V31" s="202">
        <v>2.21</v>
      </c>
      <c r="W31" s="202">
        <v>7.86</v>
      </c>
      <c r="X31" s="202">
        <v>33.82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65.39</v>
      </c>
      <c r="AQ31" s="202">
        <v>22.91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86.55</v>
      </c>
      <c r="L32" s="202">
        <v>33.659999999999997</v>
      </c>
      <c r="M32" s="202">
        <v>0</v>
      </c>
      <c r="N32" s="202">
        <v>29.01</v>
      </c>
      <c r="O32" s="202">
        <v>48.7</v>
      </c>
      <c r="P32" s="202">
        <v>47.7</v>
      </c>
      <c r="Q32" s="202">
        <v>2.89</v>
      </c>
      <c r="R32" s="202">
        <v>5.45</v>
      </c>
      <c r="S32" s="202">
        <v>3.91</v>
      </c>
      <c r="T32" s="202">
        <v>0</v>
      </c>
      <c r="U32" s="202">
        <v>271.98</v>
      </c>
      <c r="V32" s="202">
        <v>2.21</v>
      </c>
      <c r="W32" s="202">
        <v>7.86</v>
      </c>
      <c r="X32" s="202">
        <v>33.82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50.97</v>
      </c>
      <c r="AQ32" s="202">
        <v>14.58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86.55</v>
      </c>
      <c r="L33" s="202">
        <v>33.659999999999997</v>
      </c>
      <c r="M33" s="202">
        <v>0</v>
      </c>
      <c r="N33" s="202">
        <v>29.01</v>
      </c>
      <c r="O33" s="202">
        <v>48.7</v>
      </c>
      <c r="P33" s="202">
        <v>47.7</v>
      </c>
      <c r="Q33" s="202">
        <v>2.89</v>
      </c>
      <c r="R33" s="202">
        <v>5.45</v>
      </c>
      <c r="S33" s="202">
        <v>3.91</v>
      </c>
      <c r="T33" s="202">
        <v>0</v>
      </c>
      <c r="U33" s="202">
        <v>271.98</v>
      </c>
      <c r="V33" s="202">
        <v>2.21</v>
      </c>
      <c r="W33" s="202">
        <v>7.86</v>
      </c>
      <c r="X33" s="202">
        <v>33.82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48.47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68.2</v>
      </c>
      <c r="AQ33" s="202">
        <v>14.58</v>
      </c>
      <c r="AR33" s="202">
        <v>23.5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86.55</v>
      </c>
      <c r="L34" s="202">
        <v>33.659999999999997</v>
      </c>
      <c r="M34" s="202">
        <v>0</v>
      </c>
      <c r="N34" s="202">
        <v>29.01</v>
      </c>
      <c r="O34" s="202">
        <v>48.7</v>
      </c>
      <c r="P34" s="202">
        <v>47.7</v>
      </c>
      <c r="Q34" s="202">
        <v>2.89</v>
      </c>
      <c r="R34" s="202">
        <v>5.45</v>
      </c>
      <c r="S34" s="202">
        <v>3.91</v>
      </c>
      <c r="T34" s="202">
        <v>0</v>
      </c>
      <c r="U34" s="202">
        <v>271.98</v>
      </c>
      <c r="V34" s="202">
        <v>2.21</v>
      </c>
      <c r="W34" s="202">
        <v>7.86</v>
      </c>
      <c r="X34" s="202">
        <v>33.82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48.47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</v>
      </c>
      <c r="AQ34" s="202">
        <v>14.58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86.55</v>
      </c>
      <c r="L35" s="202">
        <v>33.659999999999997</v>
      </c>
      <c r="M35" s="202">
        <v>0</v>
      </c>
      <c r="N35" s="202">
        <v>29.01</v>
      </c>
      <c r="O35" s="202">
        <v>48.7</v>
      </c>
      <c r="P35" s="202">
        <v>47.7</v>
      </c>
      <c r="Q35" s="202">
        <v>2.89</v>
      </c>
      <c r="R35" s="202">
        <v>5.45</v>
      </c>
      <c r="S35" s="202">
        <v>3.91</v>
      </c>
      <c r="T35" s="202">
        <v>0</v>
      </c>
      <c r="U35" s="202">
        <v>271.98</v>
      </c>
      <c r="V35" s="202">
        <v>2.21</v>
      </c>
      <c r="W35" s="202">
        <v>7.86</v>
      </c>
      <c r="X35" s="202">
        <v>33.82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48.47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32.700000000000003</v>
      </c>
      <c r="AQ35" s="202">
        <v>14.58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86.55</v>
      </c>
      <c r="L36" s="202">
        <v>33.659999999999997</v>
      </c>
      <c r="M36" s="202">
        <v>0</v>
      </c>
      <c r="N36" s="202">
        <v>29.01</v>
      </c>
      <c r="O36" s="202">
        <v>48.7</v>
      </c>
      <c r="P36" s="202">
        <v>46.48</v>
      </c>
      <c r="Q36" s="202">
        <v>2.89</v>
      </c>
      <c r="R36" s="202">
        <v>5.45</v>
      </c>
      <c r="S36" s="202">
        <v>3.91</v>
      </c>
      <c r="T36" s="202">
        <v>0</v>
      </c>
      <c r="U36" s="202">
        <v>271.98</v>
      </c>
      <c r="V36" s="202">
        <v>2.21</v>
      </c>
      <c r="W36" s="202">
        <v>7.86</v>
      </c>
      <c r="X36" s="202">
        <v>33.82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48.47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32.700000000000003</v>
      </c>
      <c r="AQ36" s="202">
        <v>14.58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86.55</v>
      </c>
      <c r="L37" s="202">
        <v>33.659999999999997</v>
      </c>
      <c r="M37" s="202">
        <v>0</v>
      </c>
      <c r="N37" s="202">
        <v>29.01</v>
      </c>
      <c r="O37" s="202">
        <v>48.7</v>
      </c>
      <c r="P37" s="202">
        <v>46.48</v>
      </c>
      <c r="Q37" s="202">
        <v>2.89</v>
      </c>
      <c r="R37" s="202">
        <v>5.45</v>
      </c>
      <c r="S37" s="202">
        <v>3.91</v>
      </c>
      <c r="T37" s="202">
        <v>0</v>
      </c>
      <c r="U37" s="202">
        <v>271.98</v>
      </c>
      <c r="V37" s="202">
        <v>2.21</v>
      </c>
      <c r="W37" s="202">
        <v>7.86</v>
      </c>
      <c r="X37" s="202">
        <v>33.82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48.47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32.700000000000003</v>
      </c>
      <c r="AQ37" s="202">
        <v>14.58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86.55</v>
      </c>
      <c r="L38" s="202">
        <v>33.659999999999997</v>
      </c>
      <c r="M38" s="202">
        <v>0</v>
      </c>
      <c r="N38" s="202">
        <v>29.01</v>
      </c>
      <c r="O38" s="202">
        <v>48.7</v>
      </c>
      <c r="P38" s="202">
        <v>46.48</v>
      </c>
      <c r="Q38" s="202">
        <v>2.89</v>
      </c>
      <c r="R38" s="202">
        <v>5.45</v>
      </c>
      <c r="S38" s="202">
        <v>3.91</v>
      </c>
      <c r="T38" s="202">
        <v>0</v>
      </c>
      <c r="U38" s="202">
        <v>271.98</v>
      </c>
      <c r="V38" s="202">
        <v>2.21</v>
      </c>
      <c r="W38" s="202">
        <v>7.86</v>
      </c>
      <c r="X38" s="202">
        <v>33.82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48.47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32.700000000000003</v>
      </c>
      <c r="AQ38" s="202">
        <v>14.58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86.63</v>
      </c>
      <c r="L39" s="202">
        <v>35</v>
      </c>
      <c r="M39" s="202">
        <v>0</v>
      </c>
      <c r="N39" s="202">
        <v>29.01</v>
      </c>
      <c r="O39" s="202">
        <v>48.7</v>
      </c>
      <c r="P39" s="202">
        <v>46.48</v>
      </c>
      <c r="Q39" s="202">
        <v>2.93</v>
      </c>
      <c r="R39" s="202">
        <v>5.45</v>
      </c>
      <c r="S39" s="202">
        <v>4</v>
      </c>
      <c r="T39" s="202">
        <v>0</v>
      </c>
      <c r="U39" s="202">
        <v>271.98</v>
      </c>
      <c r="V39" s="202">
        <v>2.21</v>
      </c>
      <c r="W39" s="202">
        <v>7.86</v>
      </c>
      <c r="X39" s="202">
        <v>33.82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48.47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32.700000000000003</v>
      </c>
      <c r="AQ39" s="202">
        <v>14.58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86.63</v>
      </c>
      <c r="L40" s="202">
        <v>35</v>
      </c>
      <c r="M40" s="202">
        <v>0</v>
      </c>
      <c r="N40" s="202">
        <v>29.01</v>
      </c>
      <c r="O40" s="202">
        <v>48.7</v>
      </c>
      <c r="P40" s="202">
        <v>46.48</v>
      </c>
      <c r="Q40" s="202">
        <v>2.93</v>
      </c>
      <c r="R40" s="202">
        <v>5.45</v>
      </c>
      <c r="S40" s="202">
        <v>4</v>
      </c>
      <c r="T40" s="202">
        <v>0</v>
      </c>
      <c r="U40" s="202">
        <v>271.98</v>
      </c>
      <c r="V40" s="202">
        <v>2.21</v>
      </c>
      <c r="W40" s="202">
        <v>7.86</v>
      </c>
      <c r="X40" s="202">
        <v>33.82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48.47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32.700000000000003</v>
      </c>
      <c r="AQ40" s="202">
        <v>14.58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86.63</v>
      </c>
      <c r="L41" s="202">
        <v>35</v>
      </c>
      <c r="M41" s="202">
        <v>0</v>
      </c>
      <c r="N41" s="202">
        <v>29.01</v>
      </c>
      <c r="O41" s="202">
        <v>48.7</v>
      </c>
      <c r="P41" s="202">
        <v>46.48</v>
      </c>
      <c r="Q41" s="202">
        <v>2.93</v>
      </c>
      <c r="R41" s="202">
        <v>5.45</v>
      </c>
      <c r="S41" s="202">
        <v>4</v>
      </c>
      <c r="T41" s="202">
        <v>0</v>
      </c>
      <c r="U41" s="202">
        <v>271.98</v>
      </c>
      <c r="V41" s="202">
        <v>2.21</v>
      </c>
      <c r="W41" s="202">
        <v>7.86</v>
      </c>
      <c r="X41" s="202">
        <v>33.82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48.47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32.700000000000003</v>
      </c>
      <c r="AQ41" s="202">
        <v>14.58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86.63</v>
      </c>
      <c r="L42" s="202">
        <v>35</v>
      </c>
      <c r="M42" s="202">
        <v>0</v>
      </c>
      <c r="N42" s="202">
        <v>29.01</v>
      </c>
      <c r="O42" s="202">
        <v>48.7</v>
      </c>
      <c r="P42" s="202">
        <v>47.59</v>
      </c>
      <c r="Q42" s="202">
        <v>2.93</v>
      </c>
      <c r="R42" s="202">
        <v>5.45</v>
      </c>
      <c r="S42" s="202">
        <v>4</v>
      </c>
      <c r="T42" s="202">
        <v>0</v>
      </c>
      <c r="U42" s="202">
        <v>271.98</v>
      </c>
      <c r="V42" s="202">
        <v>2.21</v>
      </c>
      <c r="W42" s="202">
        <v>7.86</v>
      </c>
      <c r="X42" s="202">
        <v>33.82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48.47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32.700000000000003</v>
      </c>
      <c r="AQ42" s="202">
        <v>14.58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86.63</v>
      </c>
      <c r="L43" s="202">
        <v>35</v>
      </c>
      <c r="M43" s="202">
        <v>0</v>
      </c>
      <c r="N43" s="202">
        <v>29.01</v>
      </c>
      <c r="O43" s="202">
        <v>48.7</v>
      </c>
      <c r="P43" s="202">
        <v>47.7</v>
      </c>
      <c r="Q43" s="202">
        <v>2.93</v>
      </c>
      <c r="R43" s="202">
        <v>5.45</v>
      </c>
      <c r="S43" s="202">
        <v>4</v>
      </c>
      <c r="T43" s="202">
        <v>0</v>
      </c>
      <c r="U43" s="202">
        <v>271.98</v>
      </c>
      <c r="V43" s="202">
        <v>2.21</v>
      </c>
      <c r="W43" s="202">
        <v>7.86</v>
      </c>
      <c r="X43" s="202">
        <v>33.82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48.47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32.700000000000003</v>
      </c>
      <c r="AQ43" s="202">
        <v>14.58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86.63</v>
      </c>
      <c r="L44" s="202">
        <v>35</v>
      </c>
      <c r="M44" s="202">
        <v>0</v>
      </c>
      <c r="N44" s="202">
        <v>29.01</v>
      </c>
      <c r="O44" s="202">
        <v>48.7</v>
      </c>
      <c r="P44" s="202">
        <v>47.7</v>
      </c>
      <c r="Q44" s="202">
        <v>2.93</v>
      </c>
      <c r="R44" s="202">
        <v>5.45</v>
      </c>
      <c r="S44" s="202">
        <v>4</v>
      </c>
      <c r="T44" s="202">
        <v>0</v>
      </c>
      <c r="U44" s="202">
        <v>271.98</v>
      </c>
      <c r="V44" s="202">
        <v>2.21</v>
      </c>
      <c r="W44" s="202">
        <v>7.86</v>
      </c>
      <c r="X44" s="202">
        <v>33.82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48.47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32.700000000000003</v>
      </c>
      <c r="AQ44" s="202">
        <v>14.58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86.63</v>
      </c>
      <c r="L45" s="202">
        <v>35</v>
      </c>
      <c r="M45" s="202">
        <v>0</v>
      </c>
      <c r="N45" s="202">
        <v>29.01</v>
      </c>
      <c r="O45" s="202">
        <v>48.7</v>
      </c>
      <c r="P45" s="202">
        <v>47.7</v>
      </c>
      <c r="Q45" s="202">
        <v>2.93</v>
      </c>
      <c r="R45" s="202">
        <v>5.45</v>
      </c>
      <c r="S45" s="202">
        <v>4</v>
      </c>
      <c r="T45" s="202">
        <v>0</v>
      </c>
      <c r="U45" s="202">
        <v>271.98</v>
      </c>
      <c r="V45" s="202">
        <v>2.21</v>
      </c>
      <c r="W45" s="202">
        <v>7.86</v>
      </c>
      <c r="X45" s="202">
        <v>33.82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48.47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32.700000000000003</v>
      </c>
      <c r="AQ45" s="202">
        <v>14.58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86.63</v>
      </c>
      <c r="L46" s="202">
        <v>35</v>
      </c>
      <c r="M46" s="202">
        <v>0</v>
      </c>
      <c r="N46" s="202">
        <v>29.01</v>
      </c>
      <c r="O46" s="202">
        <v>48.7</v>
      </c>
      <c r="P46" s="202">
        <v>47.7</v>
      </c>
      <c r="Q46" s="202">
        <v>2.93</v>
      </c>
      <c r="R46" s="202">
        <v>5.45</v>
      </c>
      <c r="S46" s="202">
        <v>4</v>
      </c>
      <c r="T46" s="202">
        <v>0</v>
      </c>
      <c r="U46" s="202">
        <v>271.98</v>
      </c>
      <c r="V46" s="202">
        <v>2.21</v>
      </c>
      <c r="W46" s="202">
        <v>7.86</v>
      </c>
      <c r="X46" s="202">
        <v>33.82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48.47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32.700000000000003</v>
      </c>
      <c r="AQ46" s="202">
        <v>14.58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86.63</v>
      </c>
      <c r="L47" s="202">
        <v>35</v>
      </c>
      <c r="M47" s="202">
        <v>0</v>
      </c>
      <c r="N47" s="202">
        <v>29.01</v>
      </c>
      <c r="O47" s="202">
        <v>48.7</v>
      </c>
      <c r="P47" s="202">
        <v>46.48</v>
      </c>
      <c r="Q47" s="202">
        <v>2.88</v>
      </c>
      <c r="R47" s="202">
        <v>5.45</v>
      </c>
      <c r="S47" s="202">
        <v>4</v>
      </c>
      <c r="T47" s="202">
        <v>0</v>
      </c>
      <c r="U47" s="202">
        <v>271.98</v>
      </c>
      <c r="V47" s="202">
        <v>2.21</v>
      </c>
      <c r="W47" s="202">
        <v>7.86</v>
      </c>
      <c r="X47" s="202">
        <v>33.82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48.47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32.700000000000003</v>
      </c>
      <c r="AQ47" s="202">
        <v>12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86.63</v>
      </c>
      <c r="L48" s="202">
        <v>35</v>
      </c>
      <c r="M48" s="202">
        <v>0</v>
      </c>
      <c r="N48" s="202">
        <v>29.01</v>
      </c>
      <c r="O48" s="202">
        <v>48.7</v>
      </c>
      <c r="P48" s="202">
        <v>46.48</v>
      </c>
      <c r="Q48" s="202">
        <v>2.88</v>
      </c>
      <c r="R48" s="202">
        <v>5.45</v>
      </c>
      <c r="S48" s="202">
        <v>4</v>
      </c>
      <c r="T48" s="202">
        <v>0</v>
      </c>
      <c r="U48" s="202">
        <v>271.98</v>
      </c>
      <c r="V48" s="202">
        <v>2.21</v>
      </c>
      <c r="W48" s="202">
        <v>7.86</v>
      </c>
      <c r="X48" s="202">
        <v>33.82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48.47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32.700000000000003</v>
      </c>
      <c r="AQ48" s="202">
        <v>12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86.63</v>
      </c>
      <c r="L49" s="202">
        <v>35</v>
      </c>
      <c r="M49" s="202">
        <v>0</v>
      </c>
      <c r="N49" s="202">
        <v>29.01</v>
      </c>
      <c r="O49" s="202">
        <v>48.7</v>
      </c>
      <c r="P49" s="202">
        <v>46.48</v>
      </c>
      <c r="Q49" s="202">
        <v>2.88</v>
      </c>
      <c r="R49" s="202">
        <v>5.45</v>
      </c>
      <c r="S49" s="202">
        <v>4</v>
      </c>
      <c r="T49" s="202">
        <v>0</v>
      </c>
      <c r="U49" s="202">
        <v>271.98</v>
      </c>
      <c r="V49" s="202">
        <v>2.21</v>
      </c>
      <c r="W49" s="202">
        <v>7.86</v>
      </c>
      <c r="X49" s="202">
        <v>33.82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24.49</v>
      </c>
      <c r="AF49" s="202">
        <v>0</v>
      </c>
      <c r="AG49" s="202">
        <v>0</v>
      </c>
      <c r="AH49" s="202">
        <v>0</v>
      </c>
      <c r="AI49" s="202">
        <v>48.47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32.700000000000003</v>
      </c>
      <c r="AQ49" s="202">
        <v>12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86.63</v>
      </c>
      <c r="L50" s="202">
        <v>35</v>
      </c>
      <c r="M50" s="202">
        <v>0</v>
      </c>
      <c r="N50" s="202">
        <v>29.01</v>
      </c>
      <c r="O50" s="202">
        <v>48.7</v>
      </c>
      <c r="P50" s="202">
        <v>46.48</v>
      </c>
      <c r="Q50" s="202">
        <v>2.88</v>
      </c>
      <c r="R50" s="202">
        <v>5.45</v>
      </c>
      <c r="S50" s="202">
        <v>4</v>
      </c>
      <c r="T50" s="202">
        <v>0</v>
      </c>
      <c r="U50" s="202">
        <v>271.98</v>
      </c>
      <c r="V50" s="202">
        <v>2.21</v>
      </c>
      <c r="W50" s="202">
        <v>7.86</v>
      </c>
      <c r="X50" s="202">
        <v>33.82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24.49</v>
      </c>
      <c r="AF50" s="202">
        <v>0</v>
      </c>
      <c r="AG50" s="202">
        <v>0</v>
      </c>
      <c r="AH50" s="202">
        <v>0</v>
      </c>
      <c r="AI50" s="202">
        <v>48.47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32.700000000000003</v>
      </c>
      <c r="AQ50" s="202">
        <v>12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86.63</v>
      </c>
      <c r="L51" s="202">
        <v>35</v>
      </c>
      <c r="M51" s="202">
        <v>0</v>
      </c>
      <c r="N51" s="202">
        <v>29.01</v>
      </c>
      <c r="O51" s="202">
        <v>48.7</v>
      </c>
      <c r="P51" s="202">
        <v>46.48</v>
      </c>
      <c r="Q51" s="202">
        <v>2.88</v>
      </c>
      <c r="R51" s="202">
        <v>5.45</v>
      </c>
      <c r="S51" s="202">
        <v>4</v>
      </c>
      <c r="T51" s="202">
        <v>0</v>
      </c>
      <c r="U51" s="202">
        <v>271.98</v>
      </c>
      <c r="V51" s="202">
        <v>2.2000000000000002</v>
      </c>
      <c r="W51" s="202">
        <v>7.86</v>
      </c>
      <c r="X51" s="202">
        <v>33.82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24</v>
      </c>
      <c r="AF51" s="202">
        <v>0</v>
      </c>
      <c r="AG51" s="202">
        <v>0</v>
      </c>
      <c r="AH51" s="202">
        <v>0</v>
      </c>
      <c r="AI51" s="202">
        <v>48.47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32.700000000000003</v>
      </c>
      <c r="AQ51" s="202">
        <v>12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86.63</v>
      </c>
      <c r="L52" s="202">
        <v>35</v>
      </c>
      <c r="M52" s="202">
        <v>0</v>
      </c>
      <c r="N52" s="202">
        <v>29.01</v>
      </c>
      <c r="O52" s="202">
        <v>48.7</v>
      </c>
      <c r="P52" s="202">
        <v>46.48</v>
      </c>
      <c r="Q52" s="202">
        <v>2.88</v>
      </c>
      <c r="R52" s="202">
        <v>5.45</v>
      </c>
      <c r="S52" s="202">
        <v>4</v>
      </c>
      <c r="T52" s="202">
        <v>0</v>
      </c>
      <c r="U52" s="202">
        <v>271.98</v>
      </c>
      <c r="V52" s="202">
        <v>2.2000000000000002</v>
      </c>
      <c r="W52" s="202">
        <v>7.86</v>
      </c>
      <c r="X52" s="202">
        <v>33.82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24</v>
      </c>
      <c r="AF52" s="202">
        <v>0</v>
      </c>
      <c r="AG52" s="202">
        <v>0</v>
      </c>
      <c r="AH52" s="202">
        <v>0</v>
      </c>
      <c r="AI52" s="202">
        <v>48.47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32.700000000000003</v>
      </c>
      <c r="AQ52" s="202">
        <v>12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86.63</v>
      </c>
      <c r="L53" s="202">
        <v>35</v>
      </c>
      <c r="M53" s="202">
        <v>0</v>
      </c>
      <c r="N53" s="202">
        <v>29.01</v>
      </c>
      <c r="O53" s="202">
        <v>48.7</v>
      </c>
      <c r="P53" s="202">
        <v>46.48</v>
      </c>
      <c r="Q53" s="202">
        <v>2.88</v>
      </c>
      <c r="R53" s="202">
        <v>5.45</v>
      </c>
      <c r="S53" s="202">
        <v>4</v>
      </c>
      <c r="T53" s="202">
        <v>0</v>
      </c>
      <c r="U53" s="202">
        <v>271.98</v>
      </c>
      <c r="V53" s="202">
        <v>2.2000000000000002</v>
      </c>
      <c r="W53" s="202">
        <v>7.86</v>
      </c>
      <c r="X53" s="202">
        <v>33.82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24</v>
      </c>
      <c r="AF53" s="202">
        <v>0</v>
      </c>
      <c r="AG53" s="202">
        <v>0</v>
      </c>
      <c r="AH53" s="202">
        <v>0</v>
      </c>
      <c r="AI53" s="202">
        <v>48.47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32.700000000000003</v>
      </c>
      <c r="AQ53" s="202">
        <v>12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86.63</v>
      </c>
      <c r="L54" s="202">
        <v>35</v>
      </c>
      <c r="M54" s="202">
        <v>0</v>
      </c>
      <c r="N54" s="202">
        <v>29.01</v>
      </c>
      <c r="O54" s="202">
        <v>48.7</v>
      </c>
      <c r="P54" s="202">
        <v>46.48</v>
      </c>
      <c r="Q54" s="202">
        <v>2.88</v>
      </c>
      <c r="R54" s="202">
        <v>5.45</v>
      </c>
      <c r="S54" s="202">
        <v>4</v>
      </c>
      <c r="T54" s="202">
        <v>0</v>
      </c>
      <c r="U54" s="202">
        <v>271.98</v>
      </c>
      <c r="V54" s="202">
        <v>2.2000000000000002</v>
      </c>
      <c r="W54" s="202">
        <v>7.86</v>
      </c>
      <c r="X54" s="202">
        <v>33.82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24</v>
      </c>
      <c r="AF54" s="202">
        <v>0</v>
      </c>
      <c r="AG54" s="202">
        <v>0</v>
      </c>
      <c r="AH54" s="202">
        <v>0</v>
      </c>
      <c r="AI54" s="202">
        <v>48.47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30.64</v>
      </c>
      <c r="AQ54" s="202">
        <v>11.56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86.63</v>
      </c>
      <c r="L55" s="202">
        <v>35</v>
      </c>
      <c r="M55" s="202">
        <v>0</v>
      </c>
      <c r="N55" s="202">
        <v>29.01</v>
      </c>
      <c r="O55" s="202">
        <v>48.7</v>
      </c>
      <c r="P55" s="202">
        <v>46.48</v>
      </c>
      <c r="Q55" s="202">
        <v>2.88</v>
      </c>
      <c r="R55" s="202">
        <v>5.45</v>
      </c>
      <c r="S55" s="202">
        <v>4</v>
      </c>
      <c r="T55" s="202">
        <v>0</v>
      </c>
      <c r="U55" s="202">
        <v>271.98</v>
      </c>
      <c r="V55" s="202">
        <v>2.2000000000000002</v>
      </c>
      <c r="W55" s="202">
        <v>7.86</v>
      </c>
      <c r="X55" s="202">
        <v>33.82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24</v>
      </c>
      <c r="AF55" s="202">
        <v>0</v>
      </c>
      <c r="AG55" s="202">
        <v>0</v>
      </c>
      <c r="AH55" s="202">
        <v>0</v>
      </c>
      <c r="AI55" s="202">
        <v>48.47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32.700000000000003</v>
      </c>
      <c r="AQ55" s="202">
        <v>11.56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86.63</v>
      </c>
      <c r="L56" s="202">
        <v>35</v>
      </c>
      <c r="M56" s="202">
        <v>0</v>
      </c>
      <c r="N56" s="202">
        <v>29.01</v>
      </c>
      <c r="O56" s="202">
        <v>48.7</v>
      </c>
      <c r="P56" s="202">
        <v>46.48</v>
      </c>
      <c r="Q56" s="202">
        <v>2.88</v>
      </c>
      <c r="R56" s="202">
        <v>5.45</v>
      </c>
      <c r="S56" s="202">
        <v>4</v>
      </c>
      <c r="T56" s="202">
        <v>0</v>
      </c>
      <c r="U56" s="202">
        <v>271.98</v>
      </c>
      <c r="V56" s="202">
        <v>2.2000000000000002</v>
      </c>
      <c r="W56" s="202">
        <v>7.86</v>
      </c>
      <c r="X56" s="202">
        <v>33.82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24</v>
      </c>
      <c r="AF56" s="202">
        <v>0</v>
      </c>
      <c r="AG56" s="202">
        <v>0</v>
      </c>
      <c r="AH56" s="202">
        <v>0</v>
      </c>
      <c r="AI56" s="202">
        <v>48.47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32.700000000000003</v>
      </c>
      <c r="AQ56" s="202">
        <v>11.56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86.63</v>
      </c>
      <c r="L57" s="202">
        <v>35</v>
      </c>
      <c r="M57" s="202">
        <v>0</v>
      </c>
      <c r="N57" s="202">
        <v>29.01</v>
      </c>
      <c r="O57" s="202">
        <v>48.7</v>
      </c>
      <c r="P57" s="202">
        <v>46.48</v>
      </c>
      <c r="Q57" s="202">
        <v>2.88</v>
      </c>
      <c r="R57" s="202">
        <v>5.45</v>
      </c>
      <c r="S57" s="202">
        <v>4</v>
      </c>
      <c r="T57" s="202">
        <v>0</v>
      </c>
      <c r="U57" s="202">
        <v>271.98</v>
      </c>
      <c r="V57" s="202">
        <v>2.2000000000000002</v>
      </c>
      <c r="W57" s="202">
        <v>7.86</v>
      </c>
      <c r="X57" s="202">
        <v>33.82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24</v>
      </c>
      <c r="AF57" s="202">
        <v>0</v>
      </c>
      <c r="AG57" s="202">
        <v>0</v>
      </c>
      <c r="AH57" s="202">
        <v>0</v>
      </c>
      <c r="AI57" s="202">
        <v>48.47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32.700000000000003</v>
      </c>
      <c r="AQ57" s="202">
        <v>11.56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86.55</v>
      </c>
      <c r="L58" s="202">
        <v>33.9</v>
      </c>
      <c r="M58" s="202">
        <v>0</v>
      </c>
      <c r="N58" s="202">
        <v>29.01</v>
      </c>
      <c r="O58" s="202">
        <v>48.7</v>
      </c>
      <c r="P58" s="202">
        <v>46.48</v>
      </c>
      <c r="Q58" s="202">
        <v>1.92</v>
      </c>
      <c r="R58" s="202">
        <v>4.8099999999999996</v>
      </c>
      <c r="S58" s="202">
        <v>3.85</v>
      </c>
      <c r="T58" s="202">
        <v>0</v>
      </c>
      <c r="U58" s="202">
        <v>271.98</v>
      </c>
      <c r="V58" s="202">
        <v>2.2000000000000002</v>
      </c>
      <c r="W58" s="202">
        <v>7.86</v>
      </c>
      <c r="X58" s="202">
        <v>33.82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24</v>
      </c>
      <c r="AF58" s="202">
        <v>0</v>
      </c>
      <c r="AG58" s="202">
        <v>0</v>
      </c>
      <c r="AH58" s="202">
        <v>0</v>
      </c>
      <c r="AI58" s="202">
        <v>48.47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31.58</v>
      </c>
      <c r="AQ58" s="202">
        <v>11.56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86.55</v>
      </c>
      <c r="L59" s="202">
        <v>33.9</v>
      </c>
      <c r="M59" s="202">
        <v>0</v>
      </c>
      <c r="N59" s="202">
        <v>29.01</v>
      </c>
      <c r="O59" s="202">
        <v>48.7</v>
      </c>
      <c r="P59" s="202">
        <v>46.48</v>
      </c>
      <c r="Q59" s="202">
        <v>1.92</v>
      </c>
      <c r="R59" s="202">
        <v>4.8099999999999996</v>
      </c>
      <c r="S59" s="202">
        <v>3.85</v>
      </c>
      <c r="T59" s="202">
        <v>0</v>
      </c>
      <c r="U59" s="202">
        <v>271.98</v>
      </c>
      <c r="V59" s="202">
        <v>2.2000000000000002</v>
      </c>
      <c r="W59" s="202">
        <v>7.86</v>
      </c>
      <c r="X59" s="202">
        <v>33.82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24</v>
      </c>
      <c r="AF59" s="202">
        <v>0</v>
      </c>
      <c r="AG59" s="202">
        <v>0</v>
      </c>
      <c r="AH59" s="202">
        <v>0</v>
      </c>
      <c r="AI59" s="202">
        <v>48.47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68.2</v>
      </c>
      <c r="AQ59" s="202">
        <v>11.54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86.55</v>
      </c>
      <c r="L60" s="202">
        <v>33.9</v>
      </c>
      <c r="M60" s="202">
        <v>0</v>
      </c>
      <c r="N60" s="202">
        <v>29.01</v>
      </c>
      <c r="O60" s="202">
        <v>48.7</v>
      </c>
      <c r="P60" s="202">
        <v>46.48</v>
      </c>
      <c r="Q60" s="202">
        <v>1.92</v>
      </c>
      <c r="R60" s="202">
        <v>4.8099999999999996</v>
      </c>
      <c r="S60" s="202">
        <v>3.85</v>
      </c>
      <c r="T60" s="202">
        <v>0</v>
      </c>
      <c r="U60" s="202">
        <v>271.98</v>
      </c>
      <c r="V60" s="202">
        <v>2.2000000000000002</v>
      </c>
      <c r="W60" s="202">
        <v>7.86</v>
      </c>
      <c r="X60" s="202">
        <v>33.82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24</v>
      </c>
      <c r="AF60" s="202">
        <v>0</v>
      </c>
      <c r="AG60" s="202">
        <v>0</v>
      </c>
      <c r="AH60" s="202">
        <v>0</v>
      </c>
      <c r="AI60" s="202">
        <v>48.47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68.2</v>
      </c>
      <c r="AQ60" s="202">
        <v>11.54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86.55</v>
      </c>
      <c r="L61" s="202">
        <v>33.659999999999997</v>
      </c>
      <c r="M61" s="202">
        <v>0</v>
      </c>
      <c r="N61" s="202">
        <v>29.01</v>
      </c>
      <c r="O61" s="202">
        <v>48.7</v>
      </c>
      <c r="P61" s="202">
        <v>46.48</v>
      </c>
      <c r="Q61" s="202">
        <v>1.92</v>
      </c>
      <c r="R61" s="202">
        <v>4.8099999999999996</v>
      </c>
      <c r="S61" s="202">
        <v>3.85</v>
      </c>
      <c r="T61" s="202">
        <v>0</v>
      </c>
      <c r="U61" s="202">
        <v>271.98</v>
      </c>
      <c r="V61" s="202">
        <v>2.2000000000000002</v>
      </c>
      <c r="W61" s="202">
        <v>7.86</v>
      </c>
      <c r="X61" s="202">
        <v>33.82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24</v>
      </c>
      <c r="AF61" s="202">
        <v>0</v>
      </c>
      <c r="AG61" s="202">
        <v>0</v>
      </c>
      <c r="AH61" s="202">
        <v>0</v>
      </c>
      <c r="AI61" s="202">
        <v>48.47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68.2</v>
      </c>
      <c r="AQ61" s="202">
        <v>11.54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86.55</v>
      </c>
      <c r="L62" s="202">
        <v>33.659999999999997</v>
      </c>
      <c r="M62" s="202">
        <v>0</v>
      </c>
      <c r="N62" s="202">
        <v>29.01</v>
      </c>
      <c r="O62" s="202">
        <v>48.7</v>
      </c>
      <c r="P62" s="202">
        <v>46.48</v>
      </c>
      <c r="Q62" s="202">
        <v>1.92</v>
      </c>
      <c r="R62" s="202">
        <v>4.8099999999999996</v>
      </c>
      <c r="S62" s="202">
        <v>3.85</v>
      </c>
      <c r="T62" s="202">
        <v>0</v>
      </c>
      <c r="U62" s="202">
        <v>271.98</v>
      </c>
      <c r="V62" s="202">
        <v>2.2000000000000002</v>
      </c>
      <c r="W62" s="202">
        <v>7.86</v>
      </c>
      <c r="X62" s="202">
        <v>33.82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24</v>
      </c>
      <c r="AF62" s="202">
        <v>0</v>
      </c>
      <c r="AG62" s="202">
        <v>0</v>
      </c>
      <c r="AH62" s="202">
        <v>0</v>
      </c>
      <c r="AI62" s="202">
        <v>48.2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68.2</v>
      </c>
      <c r="AQ62" s="202">
        <v>11.54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86.55</v>
      </c>
      <c r="L63" s="202">
        <v>33.659999999999997</v>
      </c>
      <c r="M63" s="202">
        <v>0</v>
      </c>
      <c r="N63" s="202">
        <v>29.01</v>
      </c>
      <c r="O63" s="202">
        <v>48.7</v>
      </c>
      <c r="P63" s="202">
        <v>46.48</v>
      </c>
      <c r="Q63" s="202">
        <v>1.92</v>
      </c>
      <c r="R63" s="202">
        <v>4.8099999999999996</v>
      </c>
      <c r="S63" s="202">
        <v>3.85</v>
      </c>
      <c r="T63" s="202">
        <v>0</v>
      </c>
      <c r="U63" s="202">
        <v>271.98</v>
      </c>
      <c r="V63" s="202">
        <v>2.2000000000000002</v>
      </c>
      <c r="W63" s="202">
        <v>7.86</v>
      </c>
      <c r="X63" s="202">
        <v>33.82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24</v>
      </c>
      <c r="AF63" s="202">
        <v>0</v>
      </c>
      <c r="AG63" s="202">
        <v>0</v>
      </c>
      <c r="AH63" s="202">
        <v>0</v>
      </c>
      <c r="AI63" s="202">
        <v>48.2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68.2</v>
      </c>
      <c r="AQ63" s="202">
        <v>11.54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86.55</v>
      </c>
      <c r="L64" s="202">
        <v>33.659999999999997</v>
      </c>
      <c r="M64" s="202">
        <v>0</v>
      </c>
      <c r="N64" s="202">
        <v>29.01</v>
      </c>
      <c r="O64" s="202">
        <v>48.7</v>
      </c>
      <c r="P64" s="202">
        <v>46.48</v>
      </c>
      <c r="Q64" s="202">
        <v>1.92</v>
      </c>
      <c r="R64" s="202">
        <v>4.8099999999999996</v>
      </c>
      <c r="S64" s="202">
        <v>3.85</v>
      </c>
      <c r="T64" s="202">
        <v>0</v>
      </c>
      <c r="U64" s="202">
        <v>271.98</v>
      </c>
      <c r="V64" s="202">
        <v>2.2000000000000002</v>
      </c>
      <c r="W64" s="202">
        <v>7.86</v>
      </c>
      <c r="X64" s="202">
        <v>33.82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24</v>
      </c>
      <c r="AF64" s="202">
        <v>0</v>
      </c>
      <c r="AG64" s="202">
        <v>0</v>
      </c>
      <c r="AH64" s="202">
        <v>0</v>
      </c>
      <c r="AI64" s="202">
        <v>48.2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68.2</v>
      </c>
      <c r="AQ64" s="202">
        <v>11.54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86.55</v>
      </c>
      <c r="L65" s="202">
        <v>33.9</v>
      </c>
      <c r="M65" s="202">
        <v>0</v>
      </c>
      <c r="N65" s="202">
        <v>29.01</v>
      </c>
      <c r="O65" s="202">
        <v>48.7</v>
      </c>
      <c r="P65" s="202">
        <v>46.48</v>
      </c>
      <c r="Q65" s="202">
        <v>1.92</v>
      </c>
      <c r="R65" s="202">
        <v>4.8099999999999996</v>
      </c>
      <c r="S65" s="202">
        <v>3.85</v>
      </c>
      <c r="T65" s="202">
        <v>0</v>
      </c>
      <c r="U65" s="202">
        <v>271.98</v>
      </c>
      <c r="V65" s="202">
        <v>2.2000000000000002</v>
      </c>
      <c r="W65" s="202">
        <v>7.86</v>
      </c>
      <c r="X65" s="202">
        <v>33.82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24</v>
      </c>
      <c r="AF65" s="202">
        <v>0</v>
      </c>
      <c r="AG65" s="202">
        <v>0</v>
      </c>
      <c r="AH65" s="202">
        <v>0</v>
      </c>
      <c r="AI65" s="202">
        <v>48.2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68.2</v>
      </c>
      <c r="AQ65" s="202">
        <v>11.54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86.55</v>
      </c>
      <c r="L66" s="202">
        <v>33.9</v>
      </c>
      <c r="M66" s="202">
        <v>0</v>
      </c>
      <c r="N66" s="202">
        <v>29.01</v>
      </c>
      <c r="O66" s="202">
        <v>48.7</v>
      </c>
      <c r="P66" s="202">
        <v>46.48</v>
      </c>
      <c r="Q66" s="202">
        <v>1.92</v>
      </c>
      <c r="R66" s="202">
        <v>4.8099999999999996</v>
      </c>
      <c r="S66" s="202">
        <v>3.85</v>
      </c>
      <c r="T66" s="202">
        <v>0</v>
      </c>
      <c r="U66" s="202">
        <v>271.98</v>
      </c>
      <c r="V66" s="202">
        <v>2.2000000000000002</v>
      </c>
      <c r="W66" s="202">
        <v>7.86</v>
      </c>
      <c r="X66" s="202">
        <v>33.82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24</v>
      </c>
      <c r="AF66" s="202">
        <v>0</v>
      </c>
      <c r="AG66" s="202">
        <v>0</v>
      </c>
      <c r="AH66" s="202">
        <v>0</v>
      </c>
      <c r="AI66" s="202">
        <v>48.47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68.2</v>
      </c>
      <c r="AQ66" s="202">
        <v>11.54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86.55</v>
      </c>
      <c r="L67" s="202">
        <v>33.9</v>
      </c>
      <c r="M67" s="202">
        <v>0</v>
      </c>
      <c r="N67" s="202">
        <v>29.01</v>
      </c>
      <c r="O67" s="202">
        <v>48.7</v>
      </c>
      <c r="P67" s="202">
        <v>46.48</v>
      </c>
      <c r="Q67" s="202">
        <v>1.92</v>
      </c>
      <c r="R67" s="202">
        <v>4.8099999999999996</v>
      </c>
      <c r="S67" s="202">
        <v>3.85</v>
      </c>
      <c r="T67" s="202">
        <v>0</v>
      </c>
      <c r="U67" s="202">
        <v>271.98</v>
      </c>
      <c r="V67" s="202">
        <v>2.2000000000000002</v>
      </c>
      <c r="W67" s="202">
        <v>7.86</v>
      </c>
      <c r="X67" s="202">
        <v>33.82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48.47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68.2</v>
      </c>
      <c r="AQ67" s="202">
        <v>11.54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86.55</v>
      </c>
      <c r="L68" s="202">
        <v>33.9</v>
      </c>
      <c r="M68" s="202">
        <v>0</v>
      </c>
      <c r="N68" s="202">
        <v>29.01</v>
      </c>
      <c r="O68" s="202">
        <v>48.7</v>
      </c>
      <c r="P68" s="202">
        <v>46.48</v>
      </c>
      <c r="Q68" s="202">
        <v>1.92</v>
      </c>
      <c r="R68" s="202">
        <v>4.8099999999999996</v>
      </c>
      <c r="S68" s="202">
        <v>3.85</v>
      </c>
      <c r="T68" s="202">
        <v>0</v>
      </c>
      <c r="U68" s="202">
        <v>271.98</v>
      </c>
      <c r="V68" s="202">
        <v>2.2000000000000002</v>
      </c>
      <c r="W68" s="202">
        <v>7.86</v>
      </c>
      <c r="X68" s="202">
        <v>33.82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24.17</v>
      </c>
      <c r="AF68" s="202">
        <v>0</v>
      </c>
      <c r="AG68" s="202">
        <v>0</v>
      </c>
      <c r="AH68" s="202">
        <v>0</v>
      </c>
      <c r="AI68" s="202">
        <v>48.47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68.2</v>
      </c>
      <c r="AQ68" s="202">
        <v>11.54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91.68</v>
      </c>
      <c r="L69" s="202">
        <v>33.9</v>
      </c>
      <c r="M69" s="202">
        <v>0</v>
      </c>
      <c r="N69" s="202">
        <v>29.01</v>
      </c>
      <c r="O69" s="202">
        <v>48.7</v>
      </c>
      <c r="P69" s="202">
        <v>46.48</v>
      </c>
      <c r="Q69" s="202">
        <v>1.92</v>
      </c>
      <c r="R69" s="202">
        <v>4.8099999999999996</v>
      </c>
      <c r="S69" s="202">
        <v>3.85</v>
      </c>
      <c r="T69" s="202">
        <v>0</v>
      </c>
      <c r="U69" s="202">
        <v>271.98</v>
      </c>
      <c r="V69" s="202">
        <v>2.2000000000000002</v>
      </c>
      <c r="W69" s="202">
        <v>7.86</v>
      </c>
      <c r="X69" s="202">
        <v>33.82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24.17</v>
      </c>
      <c r="AF69" s="202">
        <v>0</v>
      </c>
      <c r="AG69" s="202">
        <v>0</v>
      </c>
      <c r="AH69" s="202">
        <v>0</v>
      </c>
      <c r="AI69" s="202">
        <v>48.47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68.2</v>
      </c>
      <c r="AQ69" s="202">
        <v>11.54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86.55</v>
      </c>
      <c r="L70" s="202">
        <v>33.9</v>
      </c>
      <c r="M70" s="202">
        <v>0</v>
      </c>
      <c r="N70" s="202">
        <v>29.01</v>
      </c>
      <c r="O70" s="202">
        <v>48.7</v>
      </c>
      <c r="P70" s="202">
        <v>46.48</v>
      </c>
      <c r="Q70" s="202">
        <v>1.92</v>
      </c>
      <c r="R70" s="202">
        <v>4.8099999999999996</v>
      </c>
      <c r="S70" s="202">
        <v>3.85</v>
      </c>
      <c r="T70" s="202">
        <v>0</v>
      </c>
      <c r="U70" s="202">
        <v>271.98</v>
      </c>
      <c r="V70" s="202">
        <v>2.2000000000000002</v>
      </c>
      <c r="W70" s="202">
        <v>7.86</v>
      </c>
      <c r="X70" s="202">
        <v>33.82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24.17</v>
      </c>
      <c r="AF70" s="202">
        <v>0</v>
      </c>
      <c r="AG70" s="202">
        <v>0</v>
      </c>
      <c r="AH70" s="202">
        <v>0</v>
      </c>
      <c r="AI70" s="202">
        <v>48.47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68.2</v>
      </c>
      <c r="AQ70" s="202">
        <v>11.54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86.55</v>
      </c>
      <c r="L71" s="202">
        <v>33.9</v>
      </c>
      <c r="M71" s="202">
        <v>0</v>
      </c>
      <c r="N71" s="202">
        <v>29.01</v>
      </c>
      <c r="O71" s="202">
        <v>48.7</v>
      </c>
      <c r="P71" s="202">
        <v>46.48</v>
      </c>
      <c r="Q71" s="202">
        <v>1.92</v>
      </c>
      <c r="R71" s="202">
        <v>4.8099999999999996</v>
      </c>
      <c r="S71" s="202">
        <v>3.85</v>
      </c>
      <c r="T71" s="202">
        <v>0</v>
      </c>
      <c r="U71" s="202">
        <v>271.98</v>
      </c>
      <c r="V71" s="202">
        <v>2.2000000000000002</v>
      </c>
      <c r="W71" s="202">
        <v>7.86</v>
      </c>
      <c r="X71" s="202">
        <v>33.82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24.17</v>
      </c>
      <c r="AF71" s="202">
        <v>0</v>
      </c>
      <c r="AG71" s="202">
        <v>0</v>
      </c>
      <c r="AH71" s="202">
        <v>0</v>
      </c>
      <c r="AI71" s="202">
        <v>48.47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68.2</v>
      </c>
      <c r="AQ71" s="202">
        <v>11.54</v>
      </c>
      <c r="AR71" s="202">
        <v>19.010000000000002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86.55</v>
      </c>
      <c r="L72" s="202">
        <v>33.9</v>
      </c>
      <c r="M72" s="202">
        <v>0</v>
      </c>
      <c r="N72" s="202">
        <v>29.01</v>
      </c>
      <c r="O72" s="202">
        <v>48.7</v>
      </c>
      <c r="P72" s="202">
        <v>46.48</v>
      </c>
      <c r="Q72" s="202">
        <v>1.92</v>
      </c>
      <c r="R72" s="202">
        <v>4.8099999999999996</v>
      </c>
      <c r="S72" s="202">
        <v>3.85</v>
      </c>
      <c r="T72" s="202">
        <v>0</v>
      </c>
      <c r="U72" s="202">
        <v>271.98</v>
      </c>
      <c r="V72" s="202">
        <v>2.2000000000000002</v>
      </c>
      <c r="W72" s="202">
        <v>7.86</v>
      </c>
      <c r="X72" s="202">
        <v>33.82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24.17</v>
      </c>
      <c r="AF72" s="202">
        <v>0</v>
      </c>
      <c r="AG72" s="202">
        <v>0</v>
      </c>
      <c r="AH72" s="202">
        <v>0</v>
      </c>
      <c r="AI72" s="202">
        <v>48.2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68.2</v>
      </c>
      <c r="AQ72" s="202">
        <v>11.54</v>
      </c>
      <c r="AR72" s="202">
        <v>14.52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86.55</v>
      </c>
      <c r="L73" s="202">
        <v>61.97</v>
      </c>
      <c r="M73" s="202">
        <v>0</v>
      </c>
      <c r="N73" s="202">
        <v>29.01</v>
      </c>
      <c r="O73" s="202">
        <v>48.7</v>
      </c>
      <c r="P73" s="202">
        <v>46.48</v>
      </c>
      <c r="Q73" s="202">
        <v>5.0199999999999996</v>
      </c>
      <c r="R73" s="202">
        <v>10.36</v>
      </c>
      <c r="S73" s="202">
        <v>6.45</v>
      </c>
      <c r="T73" s="202">
        <v>0</v>
      </c>
      <c r="U73" s="202">
        <v>271.98</v>
      </c>
      <c r="V73" s="202">
        <v>2.2000000000000002</v>
      </c>
      <c r="W73" s="202">
        <v>7.86</v>
      </c>
      <c r="X73" s="202">
        <v>33.82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24.17</v>
      </c>
      <c r="AF73" s="202">
        <v>0</v>
      </c>
      <c r="AG73" s="202">
        <v>0</v>
      </c>
      <c r="AH73" s="202">
        <v>0</v>
      </c>
      <c r="AI73" s="202">
        <v>48.2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68.2</v>
      </c>
      <c r="AQ73" s="202">
        <v>22.03</v>
      </c>
      <c r="AR73" s="202">
        <v>11.36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86.55</v>
      </c>
      <c r="L74" s="202">
        <v>61.97</v>
      </c>
      <c r="M74" s="202">
        <v>0</v>
      </c>
      <c r="N74" s="202">
        <v>29.01</v>
      </c>
      <c r="O74" s="202">
        <v>48.7</v>
      </c>
      <c r="P74" s="202">
        <v>46.48</v>
      </c>
      <c r="Q74" s="202">
        <v>5.0199999999999996</v>
      </c>
      <c r="R74" s="202">
        <v>10.36</v>
      </c>
      <c r="S74" s="202">
        <v>6.45</v>
      </c>
      <c r="T74" s="202">
        <v>0</v>
      </c>
      <c r="U74" s="202">
        <v>271.98</v>
      </c>
      <c r="V74" s="202">
        <v>2.2000000000000002</v>
      </c>
      <c r="W74" s="202">
        <v>7.86</v>
      </c>
      <c r="X74" s="202">
        <v>33.82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24.17</v>
      </c>
      <c r="AF74" s="202">
        <v>0</v>
      </c>
      <c r="AG74" s="202">
        <v>0</v>
      </c>
      <c r="AH74" s="202">
        <v>0</v>
      </c>
      <c r="AI74" s="202">
        <v>48.2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68.2</v>
      </c>
      <c r="AQ74" s="202">
        <v>22.03</v>
      </c>
      <c r="AR74" s="202">
        <v>8.83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137.35</v>
      </c>
      <c r="L75" s="202">
        <v>57.63</v>
      </c>
      <c r="M75" s="202">
        <v>0</v>
      </c>
      <c r="N75" s="202">
        <v>29.01</v>
      </c>
      <c r="O75" s="202">
        <v>48.7</v>
      </c>
      <c r="P75" s="202">
        <v>46.48</v>
      </c>
      <c r="Q75" s="202">
        <v>5.0199999999999996</v>
      </c>
      <c r="R75" s="202">
        <v>10.36</v>
      </c>
      <c r="S75" s="202">
        <v>6.45</v>
      </c>
      <c r="T75" s="202">
        <v>0</v>
      </c>
      <c r="U75" s="202">
        <v>271.98</v>
      </c>
      <c r="V75" s="202">
        <v>2.2000000000000002</v>
      </c>
      <c r="W75" s="202">
        <v>7.86</v>
      </c>
      <c r="X75" s="202">
        <v>33.82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24.49</v>
      </c>
      <c r="AF75" s="202">
        <v>0</v>
      </c>
      <c r="AG75" s="202">
        <v>0</v>
      </c>
      <c r="AH75" s="202">
        <v>0</v>
      </c>
      <c r="AI75" s="202">
        <v>48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68.2</v>
      </c>
      <c r="AQ75" s="202">
        <v>22.03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156.03</v>
      </c>
      <c r="L76" s="202">
        <v>59.72</v>
      </c>
      <c r="M76" s="202">
        <v>0</v>
      </c>
      <c r="N76" s="202">
        <v>29.01</v>
      </c>
      <c r="O76" s="202">
        <v>48.7</v>
      </c>
      <c r="P76" s="202">
        <v>46.48</v>
      </c>
      <c r="Q76" s="202">
        <v>5.0199999999999996</v>
      </c>
      <c r="R76" s="202">
        <v>10.199999999999999</v>
      </c>
      <c r="S76" s="202">
        <v>6.45</v>
      </c>
      <c r="T76" s="202">
        <v>0</v>
      </c>
      <c r="U76" s="202">
        <v>271.98</v>
      </c>
      <c r="V76" s="202">
        <v>2.2000000000000002</v>
      </c>
      <c r="W76" s="202">
        <v>7.86</v>
      </c>
      <c r="X76" s="202">
        <v>33.82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24.49</v>
      </c>
      <c r="AF76" s="202">
        <v>0</v>
      </c>
      <c r="AG76" s="202">
        <v>0</v>
      </c>
      <c r="AH76" s="202">
        <v>0</v>
      </c>
      <c r="AI76" s="202">
        <v>48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68.2</v>
      </c>
      <c r="AQ76" s="202">
        <v>22.03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157.81</v>
      </c>
      <c r="L77" s="202">
        <v>61.75</v>
      </c>
      <c r="M77" s="202">
        <v>0</v>
      </c>
      <c r="N77" s="202">
        <v>29.01</v>
      </c>
      <c r="O77" s="202">
        <v>48.7</v>
      </c>
      <c r="P77" s="202">
        <v>46.48</v>
      </c>
      <c r="Q77" s="202">
        <v>5.0199999999999996</v>
      </c>
      <c r="R77" s="202">
        <v>10.19</v>
      </c>
      <c r="S77" s="202">
        <v>6.45</v>
      </c>
      <c r="T77" s="202">
        <v>0</v>
      </c>
      <c r="U77" s="202">
        <v>271.98</v>
      </c>
      <c r="V77" s="202">
        <v>2.2000000000000002</v>
      </c>
      <c r="W77" s="202">
        <v>7.86</v>
      </c>
      <c r="X77" s="202">
        <v>33.82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24.49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68.2</v>
      </c>
      <c r="AQ77" s="202">
        <v>22.03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157.81</v>
      </c>
      <c r="L78" s="202">
        <v>61.97</v>
      </c>
      <c r="M78" s="202">
        <v>0</v>
      </c>
      <c r="N78" s="202">
        <v>29.01</v>
      </c>
      <c r="O78" s="202">
        <v>48.7</v>
      </c>
      <c r="P78" s="202">
        <v>46.48</v>
      </c>
      <c r="Q78" s="202">
        <v>5.0199999999999996</v>
      </c>
      <c r="R78" s="202">
        <v>10.199999999999999</v>
      </c>
      <c r="S78" s="202">
        <v>6.45</v>
      </c>
      <c r="T78" s="202">
        <v>0</v>
      </c>
      <c r="U78" s="202">
        <v>271.98</v>
      </c>
      <c r="V78" s="202">
        <v>2.2000000000000002</v>
      </c>
      <c r="W78" s="202">
        <v>7.86</v>
      </c>
      <c r="X78" s="202">
        <v>33.82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24.49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68.2</v>
      </c>
      <c r="AQ78" s="202">
        <v>22.03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157.81</v>
      </c>
      <c r="L79" s="202">
        <v>61.97</v>
      </c>
      <c r="M79" s="202">
        <v>0</v>
      </c>
      <c r="N79" s="202">
        <v>29.01</v>
      </c>
      <c r="O79" s="202">
        <v>48.7</v>
      </c>
      <c r="P79" s="202">
        <v>46.48</v>
      </c>
      <c r="Q79" s="202">
        <v>5.0199999999999996</v>
      </c>
      <c r="R79" s="202">
        <v>10.199999999999999</v>
      </c>
      <c r="S79" s="202">
        <v>6.45</v>
      </c>
      <c r="T79" s="202">
        <v>0</v>
      </c>
      <c r="U79" s="202">
        <v>271.98</v>
      </c>
      <c r="V79" s="202">
        <v>2.2000000000000002</v>
      </c>
      <c r="W79" s="202">
        <v>7.86</v>
      </c>
      <c r="X79" s="202">
        <v>33.82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24.49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68.2</v>
      </c>
      <c r="AQ79" s="202">
        <v>22.03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157.81</v>
      </c>
      <c r="L80" s="202">
        <v>61.97</v>
      </c>
      <c r="M80" s="202">
        <v>0</v>
      </c>
      <c r="N80" s="202">
        <v>29.01</v>
      </c>
      <c r="O80" s="202">
        <v>48.7</v>
      </c>
      <c r="P80" s="202">
        <v>46.48</v>
      </c>
      <c r="Q80" s="202">
        <v>5.0199999999999996</v>
      </c>
      <c r="R80" s="202">
        <v>10.199999999999999</v>
      </c>
      <c r="S80" s="202">
        <v>6.45</v>
      </c>
      <c r="T80" s="202">
        <v>0</v>
      </c>
      <c r="U80" s="202">
        <v>271.98</v>
      </c>
      <c r="V80" s="202">
        <v>2.2000000000000002</v>
      </c>
      <c r="W80" s="202">
        <v>7.86</v>
      </c>
      <c r="X80" s="202">
        <v>33.82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24.49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68.2</v>
      </c>
      <c r="AQ80" s="202">
        <v>22.03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157.81</v>
      </c>
      <c r="L81" s="202">
        <v>61.97</v>
      </c>
      <c r="M81" s="202">
        <v>0</v>
      </c>
      <c r="N81" s="202">
        <v>29.01</v>
      </c>
      <c r="O81" s="202">
        <v>48.7</v>
      </c>
      <c r="P81" s="202">
        <v>46.48</v>
      </c>
      <c r="Q81" s="202">
        <v>5.0199999999999996</v>
      </c>
      <c r="R81" s="202">
        <v>10.199999999999999</v>
      </c>
      <c r="S81" s="202">
        <v>6.45</v>
      </c>
      <c r="T81" s="202">
        <v>0</v>
      </c>
      <c r="U81" s="202">
        <v>271.98</v>
      </c>
      <c r="V81" s="202">
        <v>2.2000000000000002</v>
      </c>
      <c r="W81" s="202">
        <v>7.86</v>
      </c>
      <c r="X81" s="202">
        <v>33.82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24.49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68.2</v>
      </c>
      <c r="AQ81" s="202">
        <v>22.03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157.81</v>
      </c>
      <c r="L82" s="202">
        <v>61.97</v>
      </c>
      <c r="M82" s="202">
        <v>0</v>
      </c>
      <c r="N82" s="202">
        <v>29.01</v>
      </c>
      <c r="O82" s="202">
        <v>48.7</v>
      </c>
      <c r="P82" s="202">
        <v>46.48</v>
      </c>
      <c r="Q82" s="202">
        <v>5.0199999999999996</v>
      </c>
      <c r="R82" s="202">
        <v>10.199999999999999</v>
      </c>
      <c r="S82" s="202">
        <v>6.45</v>
      </c>
      <c r="T82" s="202">
        <v>0</v>
      </c>
      <c r="U82" s="202">
        <v>271.98</v>
      </c>
      <c r="V82" s="202">
        <v>2.2000000000000002</v>
      </c>
      <c r="W82" s="202">
        <v>7.86</v>
      </c>
      <c r="X82" s="202">
        <v>33.82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24.49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68.2</v>
      </c>
      <c r="AQ82" s="202">
        <v>22.03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157.81</v>
      </c>
      <c r="L83" s="202">
        <v>61.97</v>
      </c>
      <c r="M83" s="202">
        <v>0</v>
      </c>
      <c r="N83" s="202">
        <v>29.01</v>
      </c>
      <c r="O83" s="202">
        <v>48.7</v>
      </c>
      <c r="P83" s="202">
        <v>46.48</v>
      </c>
      <c r="Q83" s="202">
        <v>5.0199999999999996</v>
      </c>
      <c r="R83" s="202">
        <v>10.199999999999999</v>
      </c>
      <c r="S83" s="202">
        <v>6.45</v>
      </c>
      <c r="T83" s="202">
        <v>0</v>
      </c>
      <c r="U83" s="202">
        <v>271.98</v>
      </c>
      <c r="V83" s="202">
        <v>2.2000000000000002</v>
      </c>
      <c r="W83" s="202">
        <v>7.86</v>
      </c>
      <c r="X83" s="202">
        <v>33.82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24.49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68.2</v>
      </c>
      <c r="AQ83" s="202">
        <v>22.03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157.81</v>
      </c>
      <c r="L84" s="202">
        <v>61.97</v>
      </c>
      <c r="M84" s="202">
        <v>0</v>
      </c>
      <c r="N84" s="202">
        <v>29.01</v>
      </c>
      <c r="O84" s="202">
        <v>48.7</v>
      </c>
      <c r="P84" s="202">
        <v>46.48</v>
      </c>
      <c r="Q84" s="202">
        <v>5.0199999999999996</v>
      </c>
      <c r="R84" s="202">
        <v>10.199999999999999</v>
      </c>
      <c r="S84" s="202">
        <v>6.45</v>
      </c>
      <c r="T84" s="202">
        <v>0</v>
      </c>
      <c r="U84" s="202">
        <v>271.98</v>
      </c>
      <c r="V84" s="202">
        <v>2.2000000000000002</v>
      </c>
      <c r="W84" s="202">
        <v>7.86</v>
      </c>
      <c r="X84" s="202">
        <v>33.82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24.49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68.2</v>
      </c>
      <c r="AQ84" s="202">
        <v>22.03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157.81</v>
      </c>
      <c r="L85" s="202">
        <v>61.97</v>
      </c>
      <c r="M85" s="202">
        <v>0</v>
      </c>
      <c r="N85" s="202">
        <v>29.01</v>
      </c>
      <c r="O85" s="202">
        <v>48.7</v>
      </c>
      <c r="P85" s="202">
        <v>46.48</v>
      </c>
      <c r="Q85" s="202">
        <v>5.0199999999999996</v>
      </c>
      <c r="R85" s="202">
        <v>10.199999999999999</v>
      </c>
      <c r="S85" s="202">
        <v>6.45</v>
      </c>
      <c r="T85" s="202">
        <v>0</v>
      </c>
      <c r="U85" s="202">
        <v>271.98</v>
      </c>
      <c r="V85" s="202">
        <v>2.2000000000000002</v>
      </c>
      <c r="W85" s="202">
        <v>7.86</v>
      </c>
      <c r="X85" s="202">
        <v>33.82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24.49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68.2</v>
      </c>
      <c r="AQ85" s="202">
        <v>22.03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157.81</v>
      </c>
      <c r="L86" s="202">
        <v>61.97</v>
      </c>
      <c r="M86" s="202">
        <v>0</v>
      </c>
      <c r="N86" s="202">
        <v>29.01</v>
      </c>
      <c r="O86" s="202">
        <v>48.7</v>
      </c>
      <c r="P86" s="202">
        <v>46.48</v>
      </c>
      <c r="Q86" s="202">
        <v>5.0199999999999996</v>
      </c>
      <c r="R86" s="202">
        <v>10.199999999999999</v>
      </c>
      <c r="S86" s="202">
        <v>6.45</v>
      </c>
      <c r="T86" s="202">
        <v>0</v>
      </c>
      <c r="U86" s="202">
        <v>271.98</v>
      </c>
      <c r="V86" s="202">
        <v>2.2000000000000002</v>
      </c>
      <c r="W86" s="202">
        <v>7.86</v>
      </c>
      <c r="X86" s="202">
        <v>33.82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24.49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68.2</v>
      </c>
      <c r="AQ86" s="202">
        <v>22.03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157.81</v>
      </c>
      <c r="L87" s="202">
        <v>61.97</v>
      </c>
      <c r="M87" s="202">
        <v>0</v>
      </c>
      <c r="N87" s="202">
        <v>29.01</v>
      </c>
      <c r="O87" s="202">
        <v>48.7</v>
      </c>
      <c r="P87" s="202">
        <v>46.48</v>
      </c>
      <c r="Q87" s="202">
        <v>5.0199999999999996</v>
      </c>
      <c r="R87" s="202">
        <v>5.0599999999999996</v>
      </c>
      <c r="S87" s="202">
        <v>6.45</v>
      </c>
      <c r="T87" s="202">
        <v>0</v>
      </c>
      <c r="U87" s="202">
        <v>271.98</v>
      </c>
      <c r="V87" s="202">
        <v>2.2000000000000002</v>
      </c>
      <c r="W87" s="202">
        <v>7.86</v>
      </c>
      <c r="X87" s="202">
        <v>33.82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24.49</v>
      </c>
      <c r="AF87" s="202">
        <v>0</v>
      </c>
      <c r="AG87" s="202">
        <v>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68.2</v>
      </c>
      <c r="AQ87" s="202">
        <v>22.03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157.81</v>
      </c>
      <c r="L88" s="202">
        <v>61.97</v>
      </c>
      <c r="M88" s="202">
        <v>0</v>
      </c>
      <c r="N88" s="202">
        <v>29.01</v>
      </c>
      <c r="O88" s="202">
        <v>48.7</v>
      </c>
      <c r="P88" s="202">
        <v>46.48</v>
      </c>
      <c r="Q88" s="202">
        <v>5.0199999999999996</v>
      </c>
      <c r="R88" s="202">
        <v>5.0599999999999996</v>
      </c>
      <c r="S88" s="202">
        <v>6.45</v>
      </c>
      <c r="T88" s="202">
        <v>0</v>
      </c>
      <c r="U88" s="202">
        <v>271.98</v>
      </c>
      <c r="V88" s="202">
        <v>2.2000000000000002</v>
      </c>
      <c r="W88" s="202">
        <v>7.86</v>
      </c>
      <c r="X88" s="202">
        <v>33.82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24.49</v>
      </c>
      <c r="AF88" s="202">
        <v>0</v>
      </c>
      <c r="AG88" s="202">
        <v>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68.2</v>
      </c>
      <c r="AQ88" s="202">
        <v>22.03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157.81</v>
      </c>
      <c r="L89" s="202">
        <v>61.97</v>
      </c>
      <c r="M89" s="202">
        <v>0</v>
      </c>
      <c r="N89" s="202">
        <v>29.01</v>
      </c>
      <c r="O89" s="202">
        <v>48.7</v>
      </c>
      <c r="P89" s="202">
        <v>46.48</v>
      </c>
      <c r="Q89" s="202">
        <v>5.0199999999999996</v>
      </c>
      <c r="R89" s="202">
        <v>5.0599999999999996</v>
      </c>
      <c r="S89" s="202">
        <v>6.45</v>
      </c>
      <c r="T89" s="202">
        <v>0</v>
      </c>
      <c r="U89" s="202">
        <v>271.98</v>
      </c>
      <c r="V89" s="202">
        <v>2.2000000000000002</v>
      </c>
      <c r="W89" s="202">
        <v>7.86</v>
      </c>
      <c r="X89" s="202">
        <v>33.82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24.49</v>
      </c>
      <c r="AF89" s="202">
        <v>0</v>
      </c>
      <c r="AG89" s="202">
        <v>0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68.2</v>
      </c>
      <c r="AQ89" s="202">
        <v>22.03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157.81</v>
      </c>
      <c r="L90" s="202">
        <v>61.97</v>
      </c>
      <c r="M90" s="202">
        <v>0</v>
      </c>
      <c r="N90" s="202">
        <v>29.01</v>
      </c>
      <c r="O90" s="202">
        <v>48.7</v>
      </c>
      <c r="P90" s="202">
        <v>46.48</v>
      </c>
      <c r="Q90" s="202">
        <v>5.0199999999999996</v>
      </c>
      <c r="R90" s="202">
        <v>5.0599999999999996</v>
      </c>
      <c r="S90" s="202">
        <v>6.45</v>
      </c>
      <c r="T90" s="202">
        <v>0</v>
      </c>
      <c r="U90" s="202">
        <v>271.98</v>
      </c>
      <c r="V90" s="202">
        <v>2.2000000000000002</v>
      </c>
      <c r="W90" s="202">
        <v>7.86</v>
      </c>
      <c r="X90" s="202">
        <v>33.82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24.49</v>
      </c>
      <c r="AF90" s="202">
        <v>0</v>
      </c>
      <c r="AG90" s="202">
        <v>0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68.2</v>
      </c>
      <c r="AQ90" s="202">
        <v>22.03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157.81</v>
      </c>
      <c r="L91" s="202">
        <v>61.97</v>
      </c>
      <c r="M91" s="202">
        <v>0</v>
      </c>
      <c r="N91" s="202">
        <v>29.01</v>
      </c>
      <c r="O91" s="202">
        <v>48.7</v>
      </c>
      <c r="P91" s="202">
        <v>46.48</v>
      </c>
      <c r="Q91" s="202">
        <v>4.26</v>
      </c>
      <c r="R91" s="202">
        <v>5.0599999999999996</v>
      </c>
      <c r="S91" s="202">
        <v>6.45</v>
      </c>
      <c r="T91" s="202">
        <v>0</v>
      </c>
      <c r="U91" s="202">
        <v>271.98</v>
      </c>
      <c r="V91" s="202">
        <v>2.4700000000000002</v>
      </c>
      <c r="W91" s="202">
        <v>7.86</v>
      </c>
      <c r="X91" s="202">
        <v>33.82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24.49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</v>
      </c>
      <c r="AQ91" s="202">
        <v>22.03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157.81</v>
      </c>
      <c r="L92" s="202">
        <v>61.97</v>
      </c>
      <c r="M92" s="202">
        <v>0</v>
      </c>
      <c r="N92" s="202">
        <v>29.01</v>
      </c>
      <c r="O92" s="202">
        <v>48.7</v>
      </c>
      <c r="P92" s="202">
        <v>46.48</v>
      </c>
      <c r="Q92" s="202">
        <v>4.26</v>
      </c>
      <c r="R92" s="202">
        <v>5.0599999999999996</v>
      </c>
      <c r="S92" s="202">
        <v>6.45</v>
      </c>
      <c r="T92" s="202">
        <v>0</v>
      </c>
      <c r="U92" s="202">
        <v>271.98</v>
      </c>
      <c r="V92" s="202">
        <v>2.65</v>
      </c>
      <c r="W92" s="202">
        <v>7.86</v>
      </c>
      <c r="X92" s="202">
        <v>33.82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24.49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</v>
      </c>
      <c r="AQ92" s="202">
        <v>22.03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157.81</v>
      </c>
      <c r="L93" s="202">
        <v>61.97</v>
      </c>
      <c r="M93" s="202">
        <v>0</v>
      </c>
      <c r="N93" s="202">
        <v>29.01</v>
      </c>
      <c r="O93" s="202">
        <v>48.7</v>
      </c>
      <c r="P93" s="202">
        <v>46.48</v>
      </c>
      <c r="Q93" s="202">
        <v>4.26</v>
      </c>
      <c r="R93" s="202">
        <v>5.0599999999999996</v>
      </c>
      <c r="S93" s="202">
        <v>6.45</v>
      </c>
      <c r="T93" s="202">
        <v>0</v>
      </c>
      <c r="U93" s="202">
        <v>271.98</v>
      </c>
      <c r="V93" s="202">
        <v>2.82</v>
      </c>
      <c r="W93" s="202">
        <v>7.86</v>
      </c>
      <c r="X93" s="202">
        <v>33.82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24.49</v>
      </c>
      <c r="AF93" s="202">
        <v>0</v>
      </c>
      <c r="AG93" s="202">
        <v>0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</v>
      </c>
      <c r="AQ93" s="202">
        <v>22.03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157.81</v>
      </c>
      <c r="L94" s="202">
        <v>61.97</v>
      </c>
      <c r="M94" s="202">
        <v>0</v>
      </c>
      <c r="N94" s="202">
        <v>29.01</v>
      </c>
      <c r="O94" s="202">
        <v>48.7</v>
      </c>
      <c r="P94" s="202">
        <v>46.48</v>
      </c>
      <c r="Q94" s="202">
        <v>4.26</v>
      </c>
      <c r="R94" s="202">
        <v>5.07</v>
      </c>
      <c r="S94" s="202">
        <v>6.45</v>
      </c>
      <c r="T94" s="202">
        <v>0</v>
      </c>
      <c r="U94" s="202">
        <v>271.98</v>
      </c>
      <c r="V94" s="202">
        <v>3</v>
      </c>
      <c r="W94" s="202">
        <v>7.86</v>
      </c>
      <c r="X94" s="202">
        <v>33.82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24.49</v>
      </c>
      <c r="AF94" s="202">
        <v>0</v>
      </c>
      <c r="AG94" s="202">
        <v>0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</v>
      </c>
      <c r="AQ94" s="202">
        <v>22.03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157.81</v>
      </c>
      <c r="L95" s="202">
        <v>61.97</v>
      </c>
      <c r="M95" s="202">
        <v>0</v>
      </c>
      <c r="N95" s="202">
        <v>29.01</v>
      </c>
      <c r="O95" s="202">
        <v>48.7</v>
      </c>
      <c r="P95" s="202">
        <v>46.48</v>
      </c>
      <c r="Q95" s="202">
        <v>4.26</v>
      </c>
      <c r="R95" s="202">
        <v>5.07</v>
      </c>
      <c r="S95" s="202">
        <v>6.45</v>
      </c>
      <c r="T95" s="202">
        <v>0</v>
      </c>
      <c r="U95" s="202">
        <v>271.98</v>
      </c>
      <c r="V95" s="202">
        <v>3</v>
      </c>
      <c r="W95" s="202">
        <v>7.86</v>
      </c>
      <c r="X95" s="202">
        <v>33.82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24.49</v>
      </c>
      <c r="AF95" s="202">
        <v>0</v>
      </c>
      <c r="AG95" s="202">
        <v>0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</v>
      </c>
      <c r="AQ95" s="202">
        <v>22.03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157.83000000000001</v>
      </c>
      <c r="L96" s="202">
        <v>61.97</v>
      </c>
      <c r="M96" s="202">
        <v>0</v>
      </c>
      <c r="N96" s="202">
        <v>29.01</v>
      </c>
      <c r="O96" s="202">
        <v>48.7</v>
      </c>
      <c r="P96" s="202">
        <v>46.48</v>
      </c>
      <c r="Q96" s="202">
        <v>4.26</v>
      </c>
      <c r="R96" s="202">
        <v>5.07</v>
      </c>
      <c r="S96" s="202">
        <v>6.45</v>
      </c>
      <c r="T96" s="202">
        <v>0</v>
      </c>
      <c r="U96" s="202">
        <v>271.98</v>
      </c>
      <c r="V96" s="202">
        <v>3</v>
      </c>
      <c r="W96" s="202">
        <v>7.86</v>
      </c>
      <c r="X96" s="202">
        <v>33.82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24.49</v>
      </c>
      <c r="AF96" s="202">
        <v>0</v>
      </c>
      <c r="AG96" s="202">
        <v>0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</v>
      </c>
      <c r="AQ96" s="202">
        <v>22.03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157.83000000000001</v>
      </c>
      <c r="L97" s="202">
        <v>61.97</v>
      </c>
      <c r="M97" s="202">
        <v>0</v>
      </c>
      <c r="N97" s="202">
        <v>29.01</v>
      </c>
      <c r="O97" s="202">
        <v>48.7</v>
      </c>
      <c r="P97" s="202">
        <v>46.48</v>
      </c>
      <c r="Q97" s="202">
        <v>4.26</v>
      </c>
      <c r="R97" s="202">
        <v>5.07</v>
      </c>
      <c r="S97" s="202">
        <v>6.45</v>
      </c>
      <c r="T97" s="202">
        <v>0</v>
      </c>
      <c r="U97" s="202">
        <v>271.98</v>
      </c>
      <c r="V97" s="202">
        <v>3</v>
      </c>
      <c r="W97" s="202">
        <v>7.86</v>
      </c>
      <c r="X97" s="202">
        <v>33.82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24.49</v>
      </c>
      <c r="AF97" s="202">
        <v>0</v>
      </c>
      <c r="AG97" s="202">
        <v>0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</v>
      </c>
      <c r="AQ97" s="202">
        <v>22.03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157.83000000000001</v>
      </c>
      <c r="L98" s="202">
        <v>61.97</v>
      </c>
      <c r="M98" s="202">
        <v>0</v>
      </c>
      <c r="N98" s="202">
        <v>29.01</v>
      </c>
      <c r="O98" s="202">
        <v>48.7</v>
      </c>
      <c r="P98" s="202">
        <v>46.48</v>
      </c>
      <c r="Q98" s="202">
        <v>4.26</v>
      </c>
      <c r="R98" s="202">
        <v>5.07</v>
      </c>
      <c r="S98" s="202">
        <v>6.45</v>
      </c>
      <c r="T98" s="202">
        <v>0</v>
      </c>
      <c r="U98" s="202">
        <v>271.98</v>
      </c>
      <c r="V98" s="202">
        <v>3</v>
      </c>
      <c r="W98" s="202">
        <v>7.86</v>
      </c>
      <c r="X98" s="202">
        <v>33.82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24.49</v>
      </c>
      <c r="AF98" s="202">
        <v>0</v>
      </c>
      <c r="AG98" s="202">
        <v>0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</v>
      </c>
      <c r="AQ98" s="202">
        <v>22.03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2.8075849999999996</v>
      </c>
      <c r="L99">
        <f t="shared" si="0"/>
        <v>1.1805475000000003</v>
      </c>
      <c r="M99">
        <f t="shared" si="0"/>
        <v>0</v>
      </c>
      <c r="N99">
        <f t="shared" si="0"/>
        <v>0.6962400000000013</v>
      </c>
      <c r="O99">
        <f t="shared" si="0"/>
        <v>1.1687999999999978</v>
      </c>
      <c r="P99">
        <f t="shared" si="0"/>
        <v>1.1270824999999995</v>
      </c>
      <c r="Q99">
        <f t="shared" si="0"/>
        <v>8.9847499999999858E-2</v>
      </c>
      <c r="R99">
        <f t="shared" si="0"/>
        <v>0.1686</v>
      </c>
      <c r="S99">
        <f t="shared" si="0"/>
        <v>0.12903249999999999</v>
      </c>
      <c r="T99">
        <f t="shared" si="0"/>
        <v>0</v>
      </c>
      <c r="U99">
        <f t="shared" si="0"/>
        <v>6.5275199999999911</v>
      </c>
      <c r="V99">
        <f t="shared" si="0"/>
        <v>5.5782499999999881E-2</v>
      </c>
      <c r="W99">
        <f t="shared" si="0"/>
        <v>0.18906000000000023</v>
      </c>
      <c r="X99">
        <f t="shared" si="0"/>
        <v>0.81284000000000112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0.58511749999999962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1.2323175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1.4111574999999974</v>
      </c>
      <c r="AQ99">
        <f t="shared" si="0"/>
        <v>0.4333449999999997</v>
      </c>
      <c r="AR99">
        <f t="shared" si="0"/>
        <v>0.28008749999999982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8.9700000000000006</v>
      </c>
      <c r="L3" s="202">
        <v>317.36</v>
      </c>
      <c r="M3" s="202">
        <v>12.4</v>
      </c>
      <c r="N3" s="202">
        <v>35.04</v>
      </c>
      <c r="O3" s="202">
        <v>0</v>
      </c>
      <c r="P3" s="202">
        <v>27.25</v>
      </c>
      <c r="Q3" s="202">
        <v>5.22</v>
      </c>
      <c r="R3" s="202">
        <v>10.17</v>
      </c>
      <c r="S3" s="202">
        <v>7.79</v>
      </c>
      <c r="T3" s="202">
        <v>0</v>
      </c>
      <c r="U3" s="202">
        <v>59.75</v>
      </c>
      <c r="V3" s="202">
        <v>3.75</v>
      </c>
      <c r="W3" s="202">
        <v>9.49</v>
      </c>
      <c r="X3" s="202">
        <v>43.55</v>
      </c>
      <c r="Y3" s="202">
        <v>0</v>
      </c>
      <c r="Z3">
        <v>0</v>
      </c>
      <c r="AA3" s="202">
        <v>9.6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74.959999999999994</v>
      </c>
      <c r="AQ3" s="202">
        <v>26.61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8.9700000000000006</v>
      </c>
      <c r="L4" s="202">
        <v>317.36</v>
      </c>
      <c r="M4" s="202">
        <v>12.4</v>
      </c>
      <c r="N4" s="202">
        <v>35.04</v>
      </c>
      <c r="O4" s="202">
        <v>0</v>
      </c>
      <c r="P4" s="202">
        <v>27.25</v>
      </c>
      <c r="Q4" s="202">
        <v>5.22</v>
      </c>
      <c r="R4" s="202">
        <v>10.17</v>
      </c>
      <c r="S4" s="202">
        <v>7.79</v>
      </c>
      <c r="T4" s="202">
        <v>0</v>
      </c>
      <c r="U4" s="202">
        <v>59.75</v>
      </c>
      <c r="V4" s="202">
        <v>4.18</v>
      </c>
      <c r="W4" s="202">
        <v>9.49</v>
      </c>
      <c r="X4" s="202">
        <v>43.76</v>
      </c>
      <c r="Y4" s="202">
        <v>0</v>
      </c>
      <c r="Z4">
        <v>0</v>
      </c>
      <c r="AA4" s="202">
        <v>9.6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74.959999999999994</v>
      </c>
      <c r="AQ4" s="202">
        <v>26.61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8.9700000000000006</v>
      </c>
      <c r="L5" s="202">
        <v>317.36</v>
      </c>
      <c r="M5" s="202">
        <v>12.4</v>
      </c>
      <c r="N5" s="202">
        <v>35.04</v>
      </c>
      <c r="O5" s="202">
        <v>0</v>
      </c>
      <c r="P5" s="202">
        <v>27.25</v>
      </c>
      <c r="Q5" s="202">
        <v>5.22</v>
      </c>
      <c r="R5" s="202">
        <v>10.06</v>
      </c>
      <c r="S5" s="202">
        <v>7.79</v>
      </c>
      <c r="T5" s="202">
        <v>0</v>
      </c>
      <c r="U5" s="202">
        <v>59.75</v>
      </c>
      <c r="V5" s="202">
        <v>3.28</v>
      </c>
      <c r="W5" s="202">
        <v>9.49</v>
      </c>
      <c r="X5" s="202">
        <v>40.85</v>
      </c>
      <c r="Y5" s="202">
        <v>0</v>
      </c>
      <c r="Z5">
        <v>0</v>
      </c>
      <c r="AA5" s="202">
        <v>9.6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74.959999999999994</v>
      </c>
      <c r="AQ5" s="202">
        <v>26.61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8.9700000000000006</v>
      </c>
      <c r="L6" s="202">
        <v>317.36</v>
      </c>
      <c r="M6" s="202">
        <v>12.4</v>
      </c>
      <c r="N6" s="202">
        <v>35.04</v>
      </c>
      <c r="O6" s="202">
        <v>0</v>
      </c>
      <c r="P6" s="202">
        <v>27.25</v>
      </c>
      <c r="Q6" s="202">
        <v>5.22</v>
      </c>
      <c r="R6" s="202">
        <v>10.06</v>
      </c>
      <c r="S6" s="202">
        <v>7.79</v>
      </c>
      <c r="T6" s="202">
        <v>0</v>
      </c>
      <c r="U6" s="202">
        <v>59.75</v>
      </c>
      <c r="V6" s="202">
        <v>3.28</v>
      </c>
      <c r="W6" s="202">
        <v>9.49</v>
      </c>
      <c r="X6" s="202">
        <v>40.85</v>
      </c>
      <c r="Y6" s="202">
        <v>0</v>
      </c>
      <c r="Z6">
        <v>0</v>
      </c>
      <c r="AA6" s="202">
        <v>9.6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74.959999999999994</v>
      </c>
      <c r="AQ6" s="202">
        <v>26.61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8.9700000000000006</v>
      </c>
      <c r="L7" s="202">
        <v>317.36</v>
      </c>
      <c r="M7" s="202">
        <v>12.4</v>
      </c>
      <c r="N7" s="202">
        <v>35.04</v>
      </c>
      <c r="O7" s="202">
        <v>0</v>
      </c>
      <c r="P7" s="202">
        <v>27.25</v>
      </c>
      <c r="Q7" s="202">
        <v>5.22</v>
      </c>
      <c r="R7" s="202">
        <v>10.06</v>
      </c>
      <c r="S7" s="202">
        <v>7.79</v>
      </c>
      <c r="T7" s="202">
        <v>0</v>
      </c>
      <c r="U7" s="202">
        <v>59.75</v>
      </c>
      <c r="V7" s="202">
        <v>3.28</v>
      </c>
      <c r="W7" s="202">
        <v>9.49</v>
      </c>
      <c r="X7" s="202">
        <v>40.85</v>
      </c>
      <c r="Y7" s="202">
        <v>0</v>
      </c>
      <c r="Z7">
        <v>0</v>
      </c>
      <c r="AA7" s="202">
        <v>9.6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74.959999999999994</v>
      </c>
      <c r="AQ7" s="202">
        <v>26.61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8.9700000000000006</v>
      </c>
      <c r="L8" s="202">
        <v>317.36</v>
      </c>
      <c r="M8" s="202">
        <v>12.4</v>
      </c>
      <c r="N8" s="202">
        <v>35.04</v>
      </c>
      <c r="O8" s="202">
        <v>0</v>
      </c>
      <c r="P8" s="202">
        <v>27.25</v>
      </c>
      <c r="Q8" s="202">
        <v>5.22</v>
      </c>
      <c r="R8" s="202">
        <v>10.06</v>
      </c>
      <c r="S8" s="202">
        <v>7.79</v>
      </c>
      <c r="T8" s="202">
        <v>0</v>
      </c>
      <c r="U8" s="202">
        <v>59.75</v>
      </c>
      <c r="V8" s="202">
        <v>3.28</v>
      </c>
      <c r="W8" s="202">
        <v>9.49</v>
      </c>
      <c r="X8" s="202">
        <v>40.85</v>
      </c>
      <c r="Y8" s="202">
        <v>0</v>
      </c>
      <c r="Z8">
        <v>0</v>
      </c>
      <c r="AA8" s="202">
        <v>9.6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74.959999999999994</v>
      </c>
      <c r="AQ8" s="202">
        <v>26.61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4.8099999999999996</v>
      </c>
      <c r="L9" s="202">
        <v>230.81</v>
      </c>
      <c r="M9" s="202">
        <v>12.4</v>
      </c>
      <c r="N9" s="202">
        <v>35.04</v>
      </c>
      <c r="O9" s="202">
        <v>0</v>
      </c>
      <c r="P9" s="202">
        <v>27.25</v>
      </c>
      <c r="Q9" s="202">
        <v>5.22</v>
      </c>
      <c r="R9" s="202">
        <v>10.06</v>
      </c>
      <c r="S9" s="202">
        <v>7.79</v>
      </c>
      <c r="T9" s="202">
        <v>0</v>
      </c>
      <c r="U9" s="202">
        <v>59.75</v>
      </c>
      <c r="V9" s="202">
        <v>3.28</v>
      </c>
      <c r="W9" s="202">
        <v>9.49</v>
      </c>
      <c r="X9" s="202">
        <v>40.85</v>
      </c>
      <c r="Y9" s="202">
        <v>0</v>
      </c>
      <c r="Z9">
        <v>0</v>
      </c>
      <c r="AA9" s="202">
        <v>9.6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52.07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74.959999999999994</v>
      </c>
      <c r="AQ9" s="202">
        <v>26.61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4.8099999999999996</v>
      </c>
      <c r="L10" s="202">
        <v>163.49</v>
      </c>
      <c r="M10" s="202">
        <v>12.4</v>
      </c>
      <c r="N10" s="202">
        <v>35.04</v>
      </c>
      <c r="O10" s="202">
        <v>0</v>
      </c>
      <c r="P10" s="202">
        <v>27.25</v>
      </c>
      <c r="Q10" s="202">
        <v>5.22</v>
      </c>
      <c r="R10" s="202">
        <v>10.050000000000001</v>
      </c>
      <c r="S10" s="202">
        <v>7.79</v>
      </c>
      <c r="T10" s="202">
        <v>0</v>
      </c>
      <c r="U10" s="202">
        <v>59.75</v>
      </c>
      <c r="V10" s="202">
        <v>3.28</v>
      </c>
      <c r="W10" s="202">
        <v>9.49</v>
      </c>
      <c r="X10" s="202">
        <v>40.85</v>
      </c>
      <c r="Y10" s="202">
        <v>0</v>
      </c>
      <c r="Z10">
        <v>0</v>
      </c>
      <c r="AA10" s="202">
        <v>9.6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52.07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74.959999999999994</v>
      </c>
      <c r="AQ10" s="202">
        <v>26.61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6.24</v>
      </c>
      <c r="L11" s="202">
        <v>115.4</v>
      </c>
      <c r="M11" s="202">
        <v>12.4</v>
      </c>
      <c r="N11" s="202">
        <v>35.04</v>
      </c>
      <c r="O11" s="202">
        <v>0</v>
      </c>
      <c r="P11" s="202">
        <v>27.25</v>
      </c>
      <c r="Q11" s="202">
        <v>5.22</v>
      </c>
      <c r="R11" s="202">
        <v>10.23</v>
      </c>
      <c r="S11" s="202">
        <v>7.79</v>
      </c>
      <c r="T11" s="202">
        <v>0</v>
      </c>
      <c r="U11" s="202">
        <v>59.75</v>
      </c>
      <c r="V11" s="202">
        <v>2.66</v>
      </c>
      <c r="W11" s="202">
        <v>9.49</v>
      </c>
      <c r="X11" s="202">
        <v>40.85</v>
      </c>
      <c r="Y11" s="202">
        <v>0</v>
      </c>
      <c r="Z11">
        <v>0</v>
      </c>
      <c r="AA11" s="202">
        <v>9.6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54.16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75.42</v>
      </c>
      <c r="AQ11" s="202">
        <v>26.61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4.8099999999999996</v>
      </c>
      <c r="L12" s="202">
        <v>115.4</v>
      </c>
      <c r="M12" s="202">
        <v>12.4</v>
      </c>
      <c r="N12" s="202">
        <v>35.04</v>
      </c>
      <c r="O12" s="202">
        <v>0</v>
      </c>
      <c r="P12" s="202">
        <v>27.25</v>
      </c>
      <c r="Q12" s="202">
        <v>5.22</v>
      </c>
      <c r="R12" s="202">
        <v>10.23</v>
      </c>
      <c r="S12" s="202">
        <v>7.79</v>
      </c>
      <c r="T12" s="202">
        <v>0</v>
      </c>
      <c r="U12" s="202">
        <v>59.75</v>
      </c>
      <c r="V12" s="202">
        <v>2.66</v>
      </c>
      <c r="W12" s="202">
        <v>9.49</v>
      </c>
      <c r="X12" s="202">
        <v>40.85</v>
      </c>
      <c r="Y12" s="202">
        <v>0</v>
      </c>
      <c r="Z12">
        <v>0</v>
      </c>
      <c r="AA12" s="202">
        <v>9.6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58.58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75.42</v>
      </c>
      <c r="AQ12" s="202">
        <v>7.69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4.8099999999999996</v>
      </c>
      <c r="L13" s="202">
        <v>67.319999999999993</v>
      </c>
      <c r="M13" s="202">
        <v>12.4</v>
      </c>
      <c r="N13" s="202">
        <v>35.04</v>
      </c>
      <c r="O13" s="202">
        <v>0</v>
      </c>
      <c r="P13" s="202">
        <v>27.25</v>
      </c>
      <c r="Q13" s="202">
        <v>2.88</v>
      </c>
      <c r="R13" s="202">
        <v>6.73</v>
      </c>
      <c r="S13" s="202">
        <v>3.85</v>
      </c>
      <c r="T13" s="202">
        <v>0</v>
      </c>
      <c r="U13" s="202">
        <v>59.75</v>
      </c>
      <c r="V13" s="202">
        <v>2.66</v>
      </c>
      <c r="W13" s="202">
        <v>9.49</v>
      </c>
      <c r="X13" s="202">
        <v>40.85</v>
      </c>
      <c r="Y13" s="202">
        <v>0</v>
      </c>
      <c r="Z13">
        <v>0</v>
      </c>
      <c r="AA13" s="202">
        <v>9.6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58.58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75.42</v>
      </c>
      <c r="AQ13" s="202">
        <v>7.69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4.8099999999999996</v>
      </c>
      <c r="L14" s="202">
        <v>67.319999999999993</v>
      </c>
      <c r="M14" s="202">
        <v>12.4</v>
      </c>
      <c r="N14" s="202">
        <v>35.04</v>
      </c>
      <c r="O14" s="202">
        <v>0</v>
      </c>
      <c r="P14" s="202">
        <v>27.25</v>
      </c>
      <c r="Q14" s="202">
        <v>2.88</v>
      </c>
      <c r="R14" s="202">
        <v>6.73</v>
      </c>
      <c r="S14" s="202">
        <v>3.85</v>
      </c>
      <c r="T14" s="202">
        <v>0</v>
      </c>
      <c r="U14" s="202">
        <v>59.75</v>
      </c>
      <c r="V14" s="202">
        <v>2.42</v>
      </c>
      <c r="W14" s="202">
        <v>9.49</v>
      </c>
      <c r="X14" s="202">
        <v>40.85</v>
      </c>
      <c r="Y14" s="202">
        <v>0</v>
      </c>
      <c r="Z14">
        <v>0</v>
      </c>
      <c r="AA14" s="202">
        <v>9.6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58.58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19.38</v>
      </c>
      <c r="AQ14" s="202">
        <v>7.69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4.8099999999999996</v>
      </c>
      <c r="L15" s="202">
        <v>67.319999999999993</v>
      </c>
      <c r="M15" s="202">
        <v>12.4</v>
      </c>
      <c r="N15" s="202">
        <v>35.04</v>
      </c>
      <c r="O15" s="202">
        <v>0</v>
      </c>
      <c r="P15" s="202">
        <v>27.25</v>
      </c>
      <c r="Q15" s="202">
        <v>2.88</v>
      </c>
      <c r="R15" s="202">
        <v>6.73</v>
      </c>
      <c r="S15" s="202">
        <v>3.85</v>
      </c>
      <c r="T15" s="202">
        <v>0</v>
      </c>
      <c r="U15" s="202">
        <v>59.75</v>
      </c>
      <c r="V15" s="202">
        <v>2.42</v>
      </c>
      <c r="W15" s="202">
        <v>9.66</v>
      </c>
      <c r="X15" s="202">
        <v>40.85</v>
      </c>
      <c r="Y15" s="202">
        <v>0</v>
      </c>
      <c r="Z15">
        <v>0</v>
      </c>
      <c r="AA15" s="202">
        <v>9.6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58.58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19.38</v>
      </c>
      <c r="AQ15" s="202">
        <v>7.69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4.8099999999999996</v>
      </c>
      <c r="L16" s="202">
        <v>67.319999999999993</v>
      </c>
      <c r="M16" s="202">
        <v>12.4</v>
      </c>
      <c r="N16" s="202">
        <v>35.04</v>
      </c>
      <c r="O16" s="202">
        <v>0</v>
      </c>
      <c r="P16" s="202">
        <v>27.25</v>
      </c>
      <c r="Q16" s="202">
        <v>2.88</v>
      </c>
      <c r="R16" s="202">
        <v>6.73</v>
      </c>
      <c r="S16" s="202">
        <v>3.85</v>
      </c>
      <c r="T16" s="202">
        <v>0</v>
      </c>
      <c r="U16" s="202">
        <v>59.75</v>
      </c>
      <c r="V16" s="202">
        <v>2.42</v>
      </c>
      <c r="W16" s="202">
        <v>9.67</v>
      </c>
      <c r="X16" s="202">
        <v>40.85</v>
      </c>
      <c r="Y16" s="202">
        <v>0</v>
      </c>
      <c r="Z16">
        <v>0</v>
      </c>
      <c r="AA16" s="202">
        <v>9.6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58.25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19.38</v>
      </c>
      <c r="AQ16" s="202">
        <v>7.69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4.93</v>
      </c>
      <c r="L17" s="202">
        <v>67.319999999999993</v>
      </c>
      <c r="M17" s="202">
        <v>12.4</v>
      </c>
      <c r="N17" s="202">
        <v>35.04</v>
      </c>
      <c r="O17" s="202">
        <v>0</v>
      </c>
      <c r="P17" s="202">
        <v>27.25</v>
      </c>
      <c r="Q17" s="202">
        <v>2.88</v>
      </c>
      <c r="R17" s="202">
        <v>6.73</v>
      </c>
      <c r="S17" s="202">
        <v>3.85</v>
      </c>
      <c r="T17" s="202">
        <v>0</v>
      </c>
      <c r="U17" s="202">
        <v>59.75</v>
      </c>
      <c r="V17" s="202">
        <v>2.42</v>
      </c>
      <c r="W17" s="202">
        <v>9.67</v>
      </c>
      <c r="X17" s="202">
        <v>40.85</v>
      </c>
      <c r="Y17" s="202">
        <v>0</v>
      </c>
      <c r="Z17">
        <v>0</v>
      </c>
      <c r="AA17" s="202">
        <v>9.6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58.25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19.38</v>
      </c>
      <c r="AQ17" s="202">
        <v>7.69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4.8099999999999996</v>
      </c>
      <c r="L18" s="202">
        <v>67.319999999999993</v>
      </c>
      <c r="M18" s="202">
        <v>12.4</v>
      </c>
      <c r="N18" s="202">
        <v>35.04</v>
      </c>
      <c r="O18" s="202">
        <v>0</v>
      </c>
      <c r="P18" s="202">
        <v>27.25</v>
      </c>
      <c r="Q18" s="202">
        <v>2.88</v>
      </c>
      <c r="R18" s="202">
        <v>6.73</v>
      </c>
      <c r="S18" s="202">
        <v>3.85</v>
      </c>
      <c r="T18" s="202">
        <v>0</v>
      </c>
      <c r="U18" s="202">
        <v>59.75</v>
      </c>
      <c r="V18" s="202">
        <v>2.42</v>
      </c>
      <c r="W18" s="202">
        <v>9.67</v>
      </c>
      <c r="X18" s="202">
        <v>40.85</v>
      </c>
      <c r="Y18" s="202">
        <v>0</v>
      </c>
      <c r="Z18">
        <v>0</v>
      </c>
      <c r="AA18" s="202">
        <v>9.6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58.25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19.38</v>
      </c>
      <c r="AQ18" s="202">
        <v>7.69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4.8099999999999996</v>
      </c>
      <c r="L19" s="202">
        <v>67.319999999999993</v>
      </c>
      <c r="M19" s="202">
        <v>16.59</v>
      </c>
      <c r="N19" s="202">
        <v>35.04</v>
      </c>
      <c r="O19" s="202">
        <v>0</v>
      </c>
      <c r="P19" s="202">
        <v>27.25</v>
      </c>
      <c r="Q19" s="202">
        <v>2.88</v>
      </c>
      <c r="R19" s="202">
        <v>6.73</v>
      </c>
      <c r="S19" s="202">
        <v>3.85</v>
      </c>
      <c r="T19" s="202">
        <v>0</v>
      </c>
      <c r="U19" s="202">
        <v>59.75</v>
      </c>
      <c r="V19" s="202">
        <v>2.42</v>
      </c>
      <c r="W19" s="202">
        <v>9.67</v>
      </c>
      <c r="X19" s="202">
        <v>40.85</v>
      </c>
      <c r="Y19" s="202">
        <v>0</v>
      </c>
      <c r="Z19">
        <v>0</v>
      </c>
      <c r="AA19" s="202">
        <v>9.6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58.25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19.38</v>
      </c>
      <c r="AQ19" s="202">
        <v>7.69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4.8099999999999996</v>
      </c>
      <c r="L20" s="202">
        <v>67.319999999999993</v>
      </c>
      <c r="M20" s="202">
        <v>18.88</v>
      </c>
      <c r="N20" s="202">
        <v>35.04</v>
      </c>
      <c r="O20" s="202">
        <v>0</v>
      </c>
      <c r="P20" s="202">
        <v>27.25</v>
      </c>
      <c r="Q20" s="202">
        <v>2.88</v>
      </c>
      <c r="R20" s="202">
        <v>6.73</v>
      </c>
      <c r="S20" s="202">
        <v>3.85</v>
      </c>
      <c r="T20" s="202">
        <v>0</v>
      </c>
      <c r="U20" s="202">
        <v>59.75</v>
      </c>
      <c r="V20" s="202">
        <v>2.42</v>
      </c>
      <c r="W20" s="202">
        <v>9.67</v>
      </c>
      <c r="X20" s="202">
        <v>40.85</v>
      </c>
      <c r="Y20" s="202">
        <v>0</v>
      </c>
      <c r="Z20">
        <v>0</v>
      </c>
      <c r="AA20" s="202">
        <v>9.6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58.25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19.38</v>
      </c>
      <c r="AQ20" s="202">
        <v>7.69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4.8099999999999996</v>
      </c>
      <c r="L21" s="202">
        <v>67.319999999999993</v>
      </c>
      <c r="M21" s="202">
        <v>19.66</v>
      </c>
      <c r="N21" s="202">
        <v>35.04</v>
      </c>
      <c r="O21" s="202">
        <v>0</v>
      </c>
      <c r="P21" s="202">
        <v>27.25</v>
      </c>
      <c r="Q21" s="202">
        <v>2.88</v>
      </c>
      <c r="R21" s="202">
        <v>6.73</v>
      </c>
      <c r="S21" s="202">
        <v>3.85</v>
      </c>
      <c r="T21" s="202">
        <v>0</v>
      </c>
      <c r="U21" s="202">
        <v>59.75</v>
      </c>
      <c r="V21" s="202">
        <v>2.42</v>
      </c>
      <c r="W21" s="202">
        <v>9.67</v>
      </c>
      <c r="X21" s="202">
        <v>40.85</v>
      </c>
      <c r="Y21" s="202">
        <v>0</v>
      </c>
      <c r="Z21">
        <v>0</v>
      </c>
      <c r="AA21" s="202">
        <v>9.6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58.25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19.38</v>
      </c>
      <c r="AQ21" s="202">
        <v>7.69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4.8099999999999996</v>
      </c>
      <c r="L22" s="202">
        <v>67.319999999999993</v>
      </c>
      <c r="M22" s="202">
        <v>19.760000000000002</v>
      </c>
      <c r="N22" s="202">
        <v>35.04</v>
      </c>
      <c r="O22" s="202">
        <v>0</v>
      </c>
      <c r="P22" s="202">
        <v>27.25</v>
      </c>
      <c r="Q22" s="202">
        <v>2.88</v>
      </c>
      <c r="R22" s="202">
        <v>6.73</v>
      </c>
      <c r="S22" s="202">
        <v>3.85</v>
      </c>
      <c r="T22" s="202">
        <v>0</v>
      </c>
      <c r="U22" s="202">
        <v>59.75</v>
      </c>
      <c r="V22" s="202">
        <v>2.42</v>
      </c>
      <c r="W22" s="202">
        <v>9.67</v>
      </c>
      <c r="X22" s="202">
        <v>40.85</v>
      </c>
      <c r="Y22" s="202">
        <v>0</v>
      </c>
      <c r="Z22">
        <v>0</v>
      </c>
      <c r="AA22" s="202">
        <v>9.6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58.25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19.38</v>
      </c>
      <c r="AQ22" s="202">
        <v>7.69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4.8099999999999996</v>
      </c>
      <c r="L23" s="202">
        <v>67.319999999999993</v>
      </c>
      <c r="M23" s="202">
        <v>20.55</v>
      </c>
      <c r="N23" s="202">
        <v>35.04</v>
      </c>
      <c r="O23" s="202">
        <v>0</v>
      </c>
      <c r="P23" s="202">
        <v>27.25</v>
      </c>
      <c r="Q23" s="202">
        <v>2.97</v>
      </c>
      <c r="R23" s="202">
        <v>6.73</v>
      </c>
      <c r="S23" s="202">
        <v>3.85</v>
      </c>
      <c r="T23" s="202">
        <v>0</v>
      </c>
      <c r="U23" s="202">
        <v>59.75</v>
      </c>
      <c r="V23" s="202">
        <v>2.42</v>
      </c>
      <c r="W23" s="202">
        <v>9.67</v>
      </c>
      <c r="X23" s="202">
        <v>40.85</v>
      </c>
      <c r="Y23" s="202">
        <v>0</v>
      </c>
      <c r="Z23">
        <v>0</v>
      </c>
      <c r="AA23" s="202">
        <v>9.6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58.13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19.38</v>
      </c>
      <c r="AQ23" s="202">
        <v>7.69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4.8099999999999996</v>
      </c>
      <c r="L24" s="202">
        <v>67.319999999999993</v>
      </c>
      <c r="M24" s="202">
        <v>20.65</v>
      </c>
      <c r="N24" s="202">
        <v>35.04</v>
      </c>
      <c r="O24" s="202">
        <v>0</v>
      </c>
      <c r="P24" s="202">
        <v>27.25</v>
      </c>
      <c r="Q24" s="202">
        <v>2.97</v>
      </c>
      <c r="R24" s="202">
        <v>6.73</v>
      </c>
      <c r="S24" s="202">
        <v>3.85</v>
      </c>
      <c r="T24" s="202">
        <v>0</v>
      </c>
      <c r="U24" s="202">
        <v>59.75</v>
      </c>
      <c r="V24" s="202">
        <v>2.42</v>
      </c>
      <c r="W24" s="202">
        <v>9.67</v>
      </c>
      <c r="X24" s="202">
        <v>40.85</v>
      </c>
      <c r="Y24" s="202">
        <v>0</v>
      </c>
      <c r="Z24">
        <v>0</v>
      </c>
      <c r="AA24" s="202">
        <v>9.6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58.13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19.38</v>
      </c>
      <c r="AQ24" s="202">
        <v>7.69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4.8099999999999996</v>
      </c>
      <c r="L25" s="202">
        <v>67.319999999999993</v>
      </c>
      <c r="M25" s="202">
        <v>21.44</v>
      </c>
      <c r="N25" s="202">
        <v>35.04</v>
      </c>
      <c r="O25" s="202">
        <v>0</v>
      </c>
      <c r="P25" s="202">
        <v>27.25</v>
      </c>
      <c r="Q25" s="202">
        <v>2.89</v>
      </c>
      <c r="R25" s="202">
        <v>6.73</v>
      </c>
      <c r="S25" s="202">
        <v>3.85</v>
      </c>
      <c r="T25" s="202">
        <v>0</v>
      </c>
      <c r="U25" s="202">
        <v>59.75</v>
      </c>
      <c r="V25" s="202">
        <v>2.42</v>
      </c>
      <c r="W25" s="202">
        <v>9.67</v>
      </c>
      <c r="X25" s="202">
        <v>40.85</v>
      </c>
      <c r="Y25" s="202">
        <v>0</v>
      </c>
      <c r="Z25">
        <v>0</v>
      </c>
      <c r="AA25" s="202">
        <v>9.6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58.25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19.38</v>
      </c>
      <c r="AQ25" s="202">
        <v>7.69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4.8099999999999996</v>
      </c>
      <c r="L26" s="202">
        <v>67.319999999999993</v>
      </c>
      <c r="M26" s="202">
        <v>21.53</v>
      </c>
      <c r="N26" s="202">
        <v>35.04</v>
      </c>
      <c r="O26" s="202">
        <v>0</v>
      </c>
      <c r="P26" s="202">
        <v>27.25</v>
      </c>
      <c r="Q26" s="202">
        <v>2.89</v>
      </c>
      <c r="R26" s="202">
        <v>6.73</v>
      </c>
      <c r="S26" s="202">
        <v>3.85</v>
      </c>
      <c r="T26" s="202">
        <v>0</v>
      </c>
      <c r="U26" s="202">
        <v>59.75</v>
      </c>
      <c r="V26" s="202">
        <v>2.42</v>
      </c>
      <c r="W26" s="202">
        <v>9.67</v>
      </c>
      <c r="X26" s="202">
        <v>40.85</v>
      </c>
      <c r="Y26" s="202">
        <v>0</v>
      </c>
      <c r="Z26">
        <v>0</v>
      </c>
      <c r="AA26" s="202">
        <v>9.6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58.25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19.38</v>
      </c>
      <c r="AQ26" s="202">
        <v>7.69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4.8099999999999996</v>
      </c>
      <c r="L27" s="202">
        <v>133.22999999999999</v>
      </c>
      <c r="M27" s="202">
        <v>22.32</v>
      </c>
      <c r="N27" s="202">
        <v>35.04</v>
      </c>
      <c r="O27" s="202">
        <v>0</v>
      </c>
      <c r="P27" s="202">
        <v>27.25</v>
      </c>
      <c r="Q27" s="202">
        <v>6.07</v>
      </c>
      <c r="R27" s="202">
        <v>12.32</v>
      </c>
      <c r="S27" s="202">
        <v>7.79</v>
      </c>
      <c r="T27" s="202">
        <v>0</v>
      </c>
      <c r="U27" s="202">
        <v>59.75</v>
      </c>
      <c r="V27" s="202">
        <v>2.66</v>
      </c>
      <c r="W27" s="202">
        <v>9.49</v>
      </c>
      <c r="X27" s="202">
        <v>40.85</v>
      </c>
      <c r="Y27" s="202">
        <v>0</v>
      </c>
      <c r="Z27">
        <v>0</v>
      </c>
      <c r="AA27" s="202">
        <v>9.18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58.25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75.42</v>
      </c>
      <c r="AQ27" s="202">
        <v>26.61</v>
      </c>
      <c r="AR27" s="202">
        <v>4.29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5.96</v>
      </c>
      <c r="L28" s="202">
        <v>163.49</v>
      </c>
      <c r="M28" s="202">
        <v>22.42</v>
      </c>
      <c r="N28" s="202">
        <v>35.04</v>
      </c>
      <c r="O28" s="202">
        <v>0</v>
      </c>
      <c r="P28" s="202">
        <v>27.25</v>
      </c>
      <c r="Q28" s="202">
        <v>6.07</v>
      </c>
      <c r="R28" s="202">
        <v>12.32</v>
      </c>
      <c r="S28" s="202">
        <v>7.79</v>
      </c>
      <c r="T28" s="202">
        <v>0</v>
      </c>
      <c r="U28" s="202">
        <v>59.75</v>
      </c>
      <c r="V28" s="202">
        <v>2.66</v>
      </c>
      <c r="W28" s="202">
        <v>9.49</v>
      </c>
      <c r="X28" s="202">
        <v>40.85</v>
      </c>
      <c r="Y28" s="202">
        <v>0</v>
      </c>
      <c r="Z28">
        <v>0</v>
      </c>
      <c r="AA28" s="202">
        <v>9.18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58.25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75.42</v>
      </c>
      <c r="AQ28" s="202">
        <v>26.61</v>
      </c>
      <c r="AR28" s="202">
        <v>7.04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4.8099999999999996</v>
      </c>
      <c r="L29" s="202">
        <v>97.16</v>
      </c>
      <c r="M29" s="202">
        <v>23.56</v>
      </c>
      <c r="N29" s="202">
        <v>35.04</v>
      </c>
      <c r="O29" s="202">
        <v>0</v>
      </c>
      <c r="P29" s="202">
        <v>27.25</v>
      </c>
      <c r="Q29" s="202">
        <v>6.07</v>
      </c>
      <c r="R29" s="202">
        <v>12.32</v>
      </c>
      <c r="S29" s="202">
        <v>7.79</v>
      </c>
      <c r="T29" s="202">
        <v>0</v>
      </c>
      <c r="U29" s="202">
        <v>59.75</v>
      </c>
      <c r="V29" s="202">
        <v>2.66</v>
      </c>
      <c r="W29" s="202">
        <v>9.49</v>
      </c>
      <c r="X29" s="202">
        <v>40.85</v>
      </c>
      <c r="Y29" s="202">
        <v>0</v>
      </c>
      <c r="Z29">
        <v>0</v>
      </c>
      <c r="AA29" s="202">
        <v>9.18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58.25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76.069999999999993</v>
      </c>
      <c r="AQ29" s="202">
        <v>26.87</v>
      </c>
      <c r="AR29" s="202">
        <v>12.78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4.8099999999999996</v>
      </c>
      <c r="L30" s="202">
        <v>67.319999999999993</v>
      </c>
      <c r="M30" s="202">
        <v>23.6</v>
      </c>
      <c r="N30" s="202">
        <v>35.04</v>
      </c>
      <c r="O30" s="202">
        <v>0</v>
      </c>
      <c r="P30" s="202">
        <v>27.25</v>
      </c>
      <c r="Q30" s="202">
        <v>3.4</v>
      </c>
      <c r="R30" s="202">
        <v>6.73</v>
      </c>
      <c r="S30" s="202">
        <v>4.63</v>
      </c>
      <c r="T30" s="202">
        <v>0</v>
      </c>
      <c r="U30" s="202">
        <v>59.75</v>
      </c>
      <c r="V30" s="202">
        <v>1.92</v>
      </c>
      <c r="W30" s="202">
        <v>9.49</v>
      </c>
      <c r="X30" s="202">
        <v>40.85</v>
      </c>
      <c r="Y30" s="202">
        <v>0</v>
      </c>
      <c r="Z30">
        <v>0</v>
      </c>
      <c r="AA30" s="202">
        <v>9.18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58.25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19.579999999999998</v>
      </c>
      <c r="AQ30" s="202">
        <v>7.79</v>
      </c>
      <c r="AR30" s="202">
        <v>20.53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4.8099999999999996</v>
      </c>
      <c r="L31" s="202">
        <v>67.319999999999993</v>
      </c>
      <c r="M31" s="202">
        <v>24.78</v>
      </c>
      <c r="N31" s="202">
        <v>35.04</v>
      </c>
      <c r="O31" s="202">
        <v>0</v>
      </c>
      <c r="P31" s="202">
        <v>27.25</v>
      </c>
      <c r="Q31" s="202">
        <v>2.89</v>
      </c>
      <c r="R31" s="202">
        <v>6.73</v>
      </c>
      <c r="S31" s="202">
        <v>3.85</v>
      </c>
      <c r="T31" s="202">
        <v>0</v>
      </c>
      <c r="U31" s="202">
        <v>59.75</v>
      </c>
      <c r="V31" s="202">
        <v>1.93</v>
      </c>
      <c r="W31" s="202">
        <v>9.49</v>
      </c>
      <c r="X31" s="202">
        <v>40.85</v>
      </c>
      <c r="Y31" s="202">
        <v>0</v>
      </c>
      <c r="Z31">
        <v>0</v>
      </c>
      <c r="AA31" s="202">
        <v>9.18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58.25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19.23</v>
      </c>
      <c r="AQ31" s="202">
        <v>14.19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4.8099999999999996</v>
      </c>
      <c r="L32" s="202">
        <v>67.319999999999993</v>
      </c>
      <c r="M32" s="202">
        <v>24.78</v>
      </c>
      <c r="N32" s="202">
        <v>35.04</v>
      </c>
      <c r="O32" s="202">
        <v>0</v>
      </c>
      <c r="P32" s="202">
        <v>27.25</v>
      </c>
      <c r="Q32" s="202">
        <v>3.49</v>
      </c>
      <c r="R32" s="202">
        <v>7</v>
      </c>
      <c r="S32" s="202">
        <v>3.91</v>
      </c>
      <c r="T32" s="202">
        <v>0</v>
      </c>
      <c r="U32" s="202">
        <v>59.75</v>
      </c>
      <c r="V32" s="202">
        <v>1.93</v>
      </c>
      <c r="W32" s="202">
        <v>9.49</v>
      </c>
      <c r="X32" s="202">
        <v>40.85</v>
      </c>
      <c r="Y32" s="202">
        <v>0</v>
      </c>
      <c r="Z32">
        <v>0</v>
      </c>
      <c r="AA32" s="202">
        <v>9.18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58.25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19.23</v>
      </c>
      <c r="AQ32" s="202">
        <v>17.61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4.8099999999999996</v>
      </c>
      <c r="L33" s="202">
        <v>67.319999999999993</v>
      </c>
      <c r="M33" s="202">
        <v>25.97</v>
      </c>
      <c r="N33" s="202">
        <v>35.04</v>
      </c>
      <c r="O33" s="202">
        <v>0</v>
      </c>
      <c r="P33" s="202">
        <v>27.25</v>
      </c>
      <c r="Q33" s="202">
        <v>3.49</v>
      </c>
      <c r="R33" s="202">
        <v>7</v>
      </c>
      <c r="S33" s="202">
        <v>3.91</v>
      </c>
      <c r="T33" s="202">
        <v>0</v>
      </c>
      <c r="U33" s="202">
        <v>59.75</v>
      </c>
      <c r="V33" s="202">
        <v>1.93</v>
      </c>
      <c r="W33" s="202">
        <v>9.49</v>
      </c>
      <c r="X33" s="202">
        <v>40.85</v>
      </c>
      <c r="Y33" s="202">
        <v>0</v>
      </c>
      <c r="Z33">
        <v>0</v>
      </c>
      <c r="AA33" s="202">
        <v>9.18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58.13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19.23</v>
      </c>
      <c r="AQ33" s="202">
        <v>17.61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4.8099999999999996</v>
      </c>
      <c r="L34" s="202">
        <v>67.319999999999993</v>
      </c>
      <c r="M34" s="202">
        <v>25.97</v>
      </c>
      <c r="N34" s="202">
        <v>35.04</v>
      </c>
      <c r="O34" s="202">
        <v>0</v>
      </c>
      <c r="P34" s="202">
        <v>27.25</v>
      </c>
      <c r="Q34" s="202">
        <v>3.49</v>
      </c>
      <c r="R34" s="202">
        <v>7</v>
      </c>
      <c r="S34" s="202">
        <v>3.91</v>
      </c>
      <c r="T34" s="202">
        <v>0</v>
      </c>
      <c r="U34" s="202">
        <v>59.75</v>
      </c>
      <c r="V34" s="202">
        <v>1.93</v>
      </c>
      <c r="W34" s="202">
        <v>9.49</v>
      </c>
      <c r="X34" s="202">
        <v>40.85</v>
      </c>
      <c r="Y34" s="202">
        <v>0</v>
      </c>
      <c r="Z34">
        <v>0</v>
      </c>
      <c r="AA34" s="202">
        <v>9.18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58.13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31.91</v>
      </c>
      <c r="AQ34" s="202">
        <v>17.61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4.8099999999999996</v>
      </c>
      <c r="L35" s="202">
        <v>67.319999999999993</v>
      </c>
      <c r="M35" s="202">
        <v>27.14</v>
      </c>
      <c r="N35" s="202">
        <v>35.04</v>
      </c>
      <c r="O35" s="202">
        <v>0</v>
      </c>
      <c r="P35" s="202">
        <v>27.25</v>
      </c>
      <c r="Q35" s="202">
        <v>3.49</v>
      </c>
      <c r="R35" s="202">
        <v>7</v>
      </c>
      <c r="S35" s="202">
        <v>3.91</v>
      </c>
      <c r="T35" s="202">
        <v>0</v>
      </c>
      <c r="U35" s="202">
        <v>59.75</v>
      </c>
      <c r="V35" s="202">
        <v>1.93</v>
      </c>
      <c r="W35" s="202">
        <v>9.49</v>
      </c>
      <c r="X35" s="202">
        <v>40.85</v>
      </c>
      <c r="Y35" s="202">
        <v>0</v>
      </c>
      <c r="Z35">
        <v>0</v>
      </c>
      <c r="AA35" s="202">
        <v>9.18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58.13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19.23</v>
      </c>
      <c r="AQ35" s="202">
        <v>17.61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4.8099999999999996</v>
      </c>
      <c r="L36" s="202">
        <v>67.319999999999993</v>
      </c>
      <c r="M36" s="202">
        <v>27.14</v>
      </c>
      <c r="N36" s="202">
        <v>35.04</v>
      </c>
      <c r="O36" s="202">
        <v>0</v>
      </c>
      <c r="P36" s="202">
        <v>26.55</v>
      </c>
      <c r="Q36" s="202">
        <v>3.49</v>
      </c>
      <c r="R36" s="202">
        <v>7</v>
      </c>
      <c r="S36" s="202">
        <v>3.91</v>
      </c>
      <c r="T36" s="202">
        <v>0</v>
      </c>
      <c r="U36" s="202">
        <v>59.75</v>
      </c>
      <c r="V36" s="202">
        <v>1.93</v>
      </c>
      <c r="W36" s="202">
        <v>9.49</v>
      </c>
      <c r="X36" s="202">
        <v>40.85</v>
      </c>
      <c r="Y36" s="202">
        <v>0</v>
      </c>
      <c r="Z36">
        <v>0</v>
      </c>
      <c r="AA36" s="202">
        <v>9.18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58.13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19.23</v>
      </c>
      <c r="AQ36" s="202">
        <v>17.61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4.8099999999999996</v>
      </c>
      <c r="L37" s="202">
        <v>67.319999999999993</v>
      </c>
      <c r="M37" s="202">
        <v>27.14</v>
      </c>
      <c r="N37" s="202">
        <v>35.04</v>
      </c>
      <c r="O37" s="202">
        <v>0</v>
      </c>
      <c r="P37" s="202">
        <v>26.55</v>
      </c>
      <c r="Q37" s="202">
        <v>3.49</v>
      </c>
      <c r="R37" s="202">
        <v>7</v>
      </c>
      <c r="S37" s="202">
        <v>3.91</v>
      </c>
      <c r="T37" s="202">
        <v>0</v>
      </c>
      <c r="U37" s="202">
        <v>59.75</v>
      </c>
      <c r="V37" s="202">
        <v>1.93</v>
      </c>
      <c r="W37" s="202">
        <v>9.49</v>
      </c>
      <c r="X37" s="202">
        <v>40.85</v>
      </c>
      <c r="Y37" s="202">
        <v>0</v>
      </c>
      <c r="Z37">
        <v>0</v>
      </c>
      <c r="AA37" s="202">
        <v>9.18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58.13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19.23</v>
      </c>
      <c r="AQ37" s="202">
        <v>17.61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4.8099999999999996</v>
      </c>
      <c r="L38" s="202">
        <v>67.319999999999993</v>
      </c>
      <c r="M38" s="202">
        <v>27.14</v>
      </c>
      <c r="N38" s="202">
        <v>35.04</v>
      </c>
      <c r="O38" s="202">
        <v>0</v>
      </c>
      <c r="P38" s="202">
        <v>26.55</v>
      </c>
      <c r="Q38" s="202">
        <v>3.49</v>
      </c>
      <c r="R38" s="202">
        <v>7</v>
      </c>
      <c r="S38" s="202">
        <v>3.91</v>
      </c>
      <c r="T38" s="202">
        <v>0</v>
      </c>
      <c r="U38" s="202">
        <v>59.75</v>
      </c>
      <c r="V38" s="202">
        <v>1.93</v>
      </c>
      <c r="W38" s="202">
        <v>6.73</v>
      </c>
      <c r="X38" s="202">
        <v>23.08</v>
      </c>
      <c r="Y38" s="202">
        <v>0</v>
      </c>
      <c r="Z38">
        <v>0</v>
      </c>
      <c r="AA38" s="202">
        <v>9.18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58.13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19.23</v>
      </c>
      <c r="AQ38" s="202">
        <v>17.61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4.8099999999999996</v>
      </c>
      <c r="L39" s="202">
        <v>70.69</v>
      </c>
      <c r="M39" s="202">
        <v>27.14</v>
      </c>
      <c r="N39" s="202">
        <v>35.04</v>
      </c>
      <c r="O39" s="202">
        <v>0</v>
      </c>
      <c r="P39" s="202">
        <v>26.55</v>
      </c>
      <c r="Q39" s="202">
        <v>3.54</v>
      </c>
      <c r="R39" s="202">
        <v>7</v>
      </c>
      <c r="S39" s="202">
        <v>4</v>
      </c>
      <c r="T39" s="202">
        <v>0</v>
      </c>
      <c r="U39" s="202">
        <v>59.75</v>
      </c>
      <c r="V39" s="202">
        <v>1.93</v>
      </c>
      <c r="W39" s="202">
        <v>6.73</v>
      </c>
      <c r="X39" s="202">
        <v>23.08</v>
      </c>
      <c r="Y39" s="202">
        <v>0</v>
      </c>
      <c r="Z39">
        <v>0</v>
      </c>
      <c r="AA39" s="202">
        <v>9.18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58.13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19.23</v>
      </c>
      <c r="AQ39" s="202">
        <v>17.61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4.8099999999999996</v>
      </c>
      <c r="L40" s="202">
        <v>70.69</v>
      </c>
      <c r="M40" s="202">
        <v>27.14</v>
      </c>
      <c r="N40" s="202">
        <v>35.04</v>
      </c>
      <c r="O40" s="202">
        <v>0</v>
      </c>
      <c r="P40" s="202">
        <v>26.55</v>
      </c>
      <c r="Q40" s="202">
        <v>3.54</v>
      </c>
      <c r="R40" s="202">
        <v>7</v>
      </c>
      <c r="S40" s="202">
        <v>4</v>
      </c>
      <c r="T40" s="202">
        <v>0</v>
      </c>
      <c r="U40" s="202">
        <v>59.75</v>
      </c>
      <c r="V40" s="202">
        <v>1.93</v>
      </c>
      <c r="W40" s="202">
        <v>6.73</v>
      </c>
      <c r="X40" s="202">
        <v>23.08</v>
      </c>
      <c r="Y40" s="202">
        <v>0</v>
      </c>
      <c r="Z40">
        <v>0</v>
      </c>
      <c r="AA40" s="202">
        <v>9.18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58.13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19.23</v>
      </c>
      <c r="AQ40" s="202">
        <v>17.61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4.8099999999999996</v>
      </c>
      <c r="L41" s="202">
        <v>70.69</v>
      </c>
      <c r="M41" s="202">
        <v>27.14</v>
      </c>
      <c r="N41" s="202">
        <v>35.04</v>
      </c>
      <c r="O41" s="202">
        <v>0</v>
      </c>
      <c r="P41" s="202">
        <v>26.55</v>
      </c>
      <c r="Q41" s="202">
        <v>3.54</v>
      </c>
      <c r="R41" s="202">
        <v>7</v>
      </c>
      <c r="S41" s="202">
        <v>4</v>
      </c>
      <c r="T41" s="202">
        <v>0</v>
      </c>
      <c r="U41" s="202">
        <v>59.75</v>
      </c>
      <c r="V41" s="202">
        <v>1.93</v>
      </c>
      <c r="W41" s="202">
        <v>6.73</v>
      </c>
      <c r="X41" s="202">
        <v>23.08</v>
      </c>
      <c r="Y41" s="202">
        <v>0</v>
      </c>
      <c r="Z41">
        <v>0</v>
      </c>
      <c r="AA41" s="202">
        <v>9.18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58.13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19.23</v>
      </c>
      <c r="AQ41" s="202">
        <v>17.61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4.8099999999999996</v>
      </c>
      <c r="L42" s="202">
        <v>70.69</v>
      </c>
      <c r="M42" s="202">
        <v>27.14</v>
      </c>
      <c r="N42" s="202">
        <v>35.04</v>
      </c>
      <c r="O42" s="202">
        <v>0</v>
      </c>
      <c r="P42" s="202">
        <v>27.19</v>
      </c>
      <c r="Q42" s="202">
        <v>3.54</v>
      </c>
      <c r="R42" s="202">
        <v>7</v>
      </c>
      <c r="S42" s="202">
        <v>4</v>
      </c>
      <c r="T42" s="202">
        <v>0</v>
      </c>
      <c r="U42" s="202">
        <v>59.75</v>
      </c>
      <c r="V42" s="202">
        <v>1.93</v>
      </c>
      <c r="W42" s="202">
        <v>6.73</v>
      </c>
      <c r="X42" s="202">
        <v>23.08</v>
      </c>
      <c r="Y42" s="202">
        <v>0</v>
      </c>
      <c r="Z42">
        <v>0</v>
      </c>
      <c r="AA42" s="202">
        <v>9.18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58.13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19.23</v>
      </c>
      <c r="AQ42" s="202">
        <v>17.61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4.8099999999999996</v>
      </c>
      <c r="L43" s="202">
        <v>70.69</v>
      </c>
      <c r="M43" s="202">
        <v>27.14</v>
      </c>
      <c r="N43" s="202">
        <v>35.04</v>
      </c>
      <c r="O43" s="202">
        <v>0</v>
      </c>
      <c r="P43" s="202">
        <v>27.25</v>
      </c>
      <c r="Q43" s="202">
        <v>3.54</v>
      </c>
      <c r="R43" s="202">
        <v>7</v>
      </c>
      <c r="S43" s="202">
        <v>4</v>
      </c>
      <c r="T43" s="202">
        <v>0</v>
      </c>
      <c r="U43" s="202">
        <v>59.75</v>
      </c>
      <c r="V43" s="202">
        <v>1.93</v>
      </c>
      <c r="W43" s="202">
        <v>6.73</v>
      </c>
      <c r="X43" s="202">
        <v>23.08</v>
      </c>
      <c r="Y43" s="202">
        <v>0</v>
      </c>
      <c r="Z43">
        <v>0</v>
      </c>
      <c r="AA43" s="202">
        <v>9.18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58.13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19.23</v>
      </c>
      <c r="AQ43" s="202">
        <v>17.61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4.8099999999999996</v>
      </c>
      <c r="L44" s="202">
        <v>70.69</v>
      </c>
      <c r="M44" s="202">
        <v>27.14</v>
      </c>
      <c r="N44" s="202">
        <v>35.04</v>
      </c>
      <c r="O44" s="202">
        <v>0</v>
      </c>
      <c r="P44" s="202">
        <v>27.25</v>
      </c>
      <c r="Q44" s="202">
        <v>3.54</v>
      </c>
      <c r="R44" s="202">
        <v>7</v>
      </c>
      <c r="S44" s="202">
        <v>4</v>
      </c>
      <c r="T44" s="202">
        <v>0</v>
      </c>
      <c r="U44" s="202">
        <v>59.75</v>
      </c>
      <c r="V44" s="202">
        <v>1.93</v>
      </c>
      <c r="W44" s="202">
        <v>6.73</v>
      </c>
      <c r="X44" s="202">
        <v>23.08</v>
      </c>
      <c r="Y44" s="202">
        <v>0</v>
      </c>
      <c r="Z44">
        <v>0</v>
      </c>
      <c r="AA44" s="202">
        <v>9.18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58.13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19.23</v>
      </c>
      <c r="AQ44" s="202">
        <v>17.61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4.8099999999999996</v>
      </c>
      <c r="L45" s="202">
        <v>70.69</v>
      </c>
      <c r="M45" s="202">
        <v>27.14</v>
      </c>
      <c r="N45" s="202">
        <v>35.04</v>
      </c>
      <c r="O45" s="202">
        <v>0</v>
      </c>
      <c r="P45" s="202">
        <v>27.25</v>
      </c>
      <c r="Q45" s="202">
        <v>3.54</v>
      </c>
      <c r="R45" s="202">
        <v>7</v>
      </c>
      <c r="S45" s="202">
        <v>4</v>
      </c>
      <c r="T45" s="202">
        <v>0</v>
      </c>
      <c r="U45" s="202">
        <v>59.75</v>
      </c>
      <c r="V45" s="202">
        <v>1.93</v>
      </c>
      <c r="W45" s="202">
        <v>6.73</v>
      </c>
      <c r="X45" s="202">
        <v>23.08</v>
      </c>
      <c r="Y45" s="202">
        <v>0</v>
      </c>
      <c r="Z45">
        <v>0</v>
      </c>
      <c r="AA45" s="202">
        <v>9</v>
      </c>
      <c r="AB45" s="202">
        <v>0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58.13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19.23</v>
      </c>
      <c r="AQ45" s="202">
        <v>17.61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4.8099999999999996</v>
      </c>
      <c r="L46" s="202">
        <v>70.69</v>
      </c>
      <c r="M46" s="202">
        <v>27.14</v>
      </c>
      <c r="N46" s="202">
        <v>35.04</v>
      </c>
      <c r="O46" s="202">
        <v>0</v>
      </c>
      <c r="P46" s="202">
        <v>27.25</v>
      </c>
      <c r="Q46" s="202">
        <v>3.54</v>
      </c>
      <c r="R46" s="202">
        <v>7</v>
      </c>
      <c r="S46" s="202">
        <v>4</v>
      </c>
      <c r="T46" s="202">
        <v>0</v>
      </c>
      <c r="U46" s="202">
        <v>59.75</v>
      </c>
      <c r="V46" s="202">
        <v>1.93</v>
      </c>
      <c r="W46" s="202">
        <v>6.73</v>
      </c>
      <c r="X46" s="202">
        <v>23.08</v>
      </c>
      <c r="Y46" s="202">
        <v>0</v>
      </c>
      <c r="Z46">
        <v>0</v>
      </c>
      <c r="AA46" s="202">
        <v>9</v>
      </c>
      <c r="AB46" s="202">
        <v>0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58.13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19.23</v>
      </c>
      <c r="AQ46" s="202">
        <v>17.61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4.8099999999999996</v>
      </c>
      <c r="L47" s="202">
        <v>70.69</v>
      </c>
      <c r="M47" s="202">
        <v>24.62</v>
      </c>
      <c r="N47" s="202">
        <v>35.04</v>
      </c>
      <c r="O47" s="202">
        <v>0</v>
      </c>
      <c r="P47" s="202">
        <v>26.55</v>
      </c>
      <c r="Q47" s="202">
        <v>3.68</v>
      </c>
      <c r="R47" s="202">
        <v>7</v>
      </c>
      <c r="S47" s="202">
        <v>4</v>
      </c>
      <c r="T47" s="202">
        <v>0</v>
      </c>
      <c r="U47" s="202">
        <v>59.75</v>
      </c>
      <c r="V47" s="202">
        <v>1.93</v>
      </c>
      <c r="W47" s="202">
        <v>6.73</v>
      </c>
      <c r="X47" s="202">
        <v>23.08</v>
      </c>
      <c r="Y47" s="202">
        <v>0</v>
      </c>
      <c r="Z47">
        <v>0</v>
      </c>
      <c r="AA47" s="202">
        <v>9</v>
      </c>
      <c r="AB47" s="202">
        <v>0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58.13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19.23</v>
      </c>
      <c r="AQ47" s="202">
        <v>27.67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4.8099999999999996</v>
      </c>
      <c r="L48" s="202">
        <v>70.69</v>
      </c>
      <c r="M48" s="202">
        <v>24.62</v>
      </c>
      <c r="N48" s="202">
        <v>35.04</v>
      </c>
      <c r="O48" s="202">
        <v>0</v>
      </c>
      <c r="P48" s="202">
        <v>26.55</v>
      </c>
      <c r="Q48" s="202">
        <v>3.68</v>
      </c>
      <c r="R48" s="202">
        <v>7</v>
      </c>
      <c r="S48" s="202">
        <v>4</v>
      </c>
      <c r="T48" s="202">
        <v>0</v>
      </c>
      <c r="U48" s="202">
        <v>59.75</v>
      </c>
      <c r="V48" s="202">
        <v>1.93</v>
      </c>
      <c r="W48" s="202">
        <v>6.73</v>
      </c>
      <c r="X48" s="202">
        <v>23.08</v>
      </c>
      <c r="Y48" s="202">
        <v>0</v>
      </c>
      <c r="Z48">
        <v>0</v>
      </c>
      <c r="AA48" s="202">
        <v>9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58.13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19.23</v>
      </c>
      <c r="AQ48" s="202">
        <v>27.67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4.8099999999999996</v>
      </c>
      <c r="L49" s="202">
        <v>70.69</v>
      </c>
      <c r="M49" s="202">
        <v>24.62</v>
      </c>
      <c r="N49" s="202">
        <v>35.04</v>
      </c>
      <c r="O49" s="202">
        <v>0</v>
      </c>
      <c r="P49" s="202">
        <v>26.55</v>
      </c>
      <c r="Q49" s="202">
        <v>3.68</v>
      </c>
      <c r="R49" s="202">
        <v>7</v>
      </c>
      <c r="S49" s="202">
        <v>4</v>
      </c>
      <c r="T49" s="202">
        <v>0</v>
      </c>
      <c r="U49" s="202">
        <v>59.75</v>
      </c>
      <c r="V49" s="202">
        <v>1.93</v>
      </c>
      <c r="W49" s="202">
        <v>9.49</v>
      </c>
      <c r="X49" s="202">
        <v>40.85</v>
      </c>
      <c r="Y49" s="202">
        <v>0</v>
      </c>
      <c r="Z49">
        <v>0</v>
      </c>
      <c r="AA49" s="202">
        <v>9</v>
      </c>
      <c r="AB49" s="202">
        <v>0</v>
      </c>
      <c r="AC49" s="202">
        <v>0</v>
      </c>
      <c r="AD49" s="202">
        <v>0</v>
      </c>
      <c r="AE49" s="202">
        <v>29.38</v>
      </c>
      <c r="AF49" s="202">
        <v>0</v>
      </c>
      <c r="AG49" s="202">
        <v>0</v>
      </c>
      <c r="AH49" s="202">
        <v>0</v>
      </c>
      <c r="AI49" s="202">
        <v>58.13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19.23</v>
      </c>
      <c r="AQ49" s="202">
        <v>27.67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4.8099999999999996</v>
      </c>
      <c r="L50" s="202">
        <v>70.69</v>
      </c>
      <c r="M50" s="202">
        <v>27.14</v>
      </c>
      <c r="N50" s="202">
        <v>35.04</v>
      </c>
      <c r="O50" s="202">
        <v>0</v>
      </c>
      <c r="P50" s="202">
        <v>26.55</v>
      </c>
      <c r="Q50" s="202">
        <v>3.68</v>
      </c>
      <c r="R50" s="202">
        <v>7</v>
      </c>
      <c r="S50" s="202">
        <v>4</v>
      </c>
      <c r="T50" s="202">
        <v>0</v>
      </c>
      <c r="U50" s="202">
        <v>59.75</v>
      </c>
      <c r="V50" s="202">
        <v>1.93</v>
      </c>
      <c r="W50" s="202">
        <v>9.49</v>
      </c>
      <c r="X50" s="202">
        <v>40.85</v>
      </c>
      <c r="Y50" s="202">
        <v>0</v>
      </c>
      <c r="Z50">
        <v>0</v>
      </c>
      <c r="AA50" s="202">
        <v>9</v>
      </c>
      <c r="AB50" s="202">
        <v>0</v>
      </c>
      <c r="AC50" s="202">
        <v>0</v>
      </c>
      <c r="AD50" s="202">
        <v>0</v>
      </c>
      <c r="AE50" s="202">
        <v>29.38</v>
      </c>
      <c r="AF50" s="202">
        <v>0</v>
      </c>
      <c r="AG50" s="202">
        <v>0</v>
      </c>
      <c r="AH50" s="202">
        <v>0</v>
      </c>
      <c r="AI50" s="202">
        <v>58.13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19.23</v>
      </c>
      <c r="AQ50" s="202">
        <v>27.67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4.8099999999999996</v>
      </c>
      <c r="L51" s="202">
        <v>70.69</v>
      </c>
      <c r="M51" s="202">
        <v>27.14</v>
      </c>
      <c r="N51" s="202">
        <v>35.04</v>
      </c>
      <c r="O51" s="202">
        <v>0</v>
      </c>
      <c r="P51" s="202">
        <v>26.55</v>
      </c>
      <c r="Q51" s="202">
        <v>3.68</v>
      </c>
      <c r="R51" s="202">
        <v>7</v>
      </c>
      <c r="S51" s="202">
        <v>4</v>
      </c>
      <c r="T51" s="202">
        <v>0</v>
      </c>
      <c r="U51" s="202">
        <v>59.75</v>
      </c>
      <c r="V51" s="202">
        <v>1.92</v>
      </c>
      <c r="W51" s="202">
        <v>9.49</v>
      </c>
      <c r="X51" s="202">
        <v>40.85</v>
      </c>
      <c r="Y51" s="202">
        <v>0</v>
      </c>
      <c r="Z51">
        <v>0</v>
      </c>
      <c r="AA51" s="202">
        <v>9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58.13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19.23</v>
      </c>
      <c r="AQ51" s="202">
        <v>27.67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4.8099999999999996</v>
      </c>
      <c r="L52" s="202">
        <v>70.69</v>
      </c>
      <c r="M52" s="202">
        <v>27.14</v>
      </c>
      <c r="N52" s="202">
        <v>35.04</v>
      </c>
      <c r="O52" s="202">
        <v>0</v>
      </c>
      <c r="P52" s="202">
        <v>26.55</v>
      </c>
      <c r="Q52" s="202">
        <v>3.68</v>
      </c>
      <c r="R52" s="202">
        <v>7</v>
      </c>
      <c r="S52" s="202">
        <v>4</v>
      </c>
      <c r="T52" s="202">
        <v>0</v>
      </c>
      <c r="U52" s="202">
        <v>59.75</v>
      </c>
      <c r="V52" s="202">
        <v>1.92</v>
      </c>
      <c r="W52" s="202">
        <v>9.49</v>
      </c>
      <c r="X52" s="202">
        <v>40.85</v>
      </c>
      <c r="Y52" s="202">
        <v>0</v>
      </c>
      <c r="Z52">
        <v>0</v>
      </c>
      <c r="AA52" s="202">
        <v>9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58.13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19.23</v>
      </c>
      <c r="AQ52" s="202">
        <v>27.67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4.8099999999999996</v>
      </c>
      <c r="L53" s="202">
        <v>70.69</v>
      </c>
      <c r="M53" s="202">
        <v>27.14</v>
      </c>
      <c r="N53" s="202">
        <v>35.04</v>
      </c>
      <c r="O53" s="202">
        <v>0</v>
      </c>
      <c r="P53" s="202">
        <v>26.55</v>
      </c>
      <c r="Q53" s="202">
        <v>3.68</v>
      </c>
      <c r="R53" s="202">
        <v>7</v>
      </c>
      <c r="S53" s="202">
        <v>4</v>
      </c>
      <c r="T53" s="202">
        <v>0</v>
      </c>
      <c r="U53" s="202">
        <v>59.75</v>
      </c>
      <c r="V53" s="202">
        <v>1.92</v>
      </c>
      <c r="W53" s="202">
        <v>9.49</v>
      </c>
      <c r="X53" s="202">
        <v>40.85</v>
      </c>
      <c r="Y53" s="202">
        <v>0</v>
      </c>
      <c r="Z53">
        <v>0</v>
      </c>
      <c r="AA53" s="202">
        <v>9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58.13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19.23</v>
      </c>
      <c r="AQ53" s="202">
        <v>27.67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4.8099999999999996</v>
      </c>
      <c r="L54" s="202">
        <v>70.69</v>
      </c>
      <c r="M54" s="202">
        <v>27.14</v>
      </c>
      <c r="N54" s="202">
        <v>35.04</v>
      </c>
      <c r="O54" s="202">
        <v>0</v>
      </c>
      <c r="P54" s="202">
        <v>26.55</v>
      </c>
      <c r="Q54" s="202">
        <v>3.68</v>
      </c>
      <c r="R54" s="202">
        <v>7</v>
      </c>
      <c r="S54" s="202">
        <v>4</v>
      </c>
      <c r="T54" s="202">
        <v>0</v>
      </c>
      <c r="U54" s="202">
        <v>59.75</v>
      </c>
      <c r="V54" s="202">
        <v>1.92</v>
      </c>
      <c r="W54" s="202">
        <v>9.49</v>
      </c>
      <c r="X54" s="202">
        <v>40.85</v>
      </c>
      <c r="Y54" s="202">
        <v>0</v>
      </c>
      <c r="Z54">
        <v>0</v>
      </c>
      <c r="AA54" s="202">
        <v>9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58.13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18.03</v>
      </c>
      <c r="AQ54" s="202">
        <v>7.7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4.8099999999999996</v>
      </c>
      <c r="L55" s="202">
        <v>70.69</v>
      </c>
      <c r="M55" s="202">
        <v>27.14</v>
      </c>
      <c r="N55" s="202">
        <v>35.04</v>
      </c>
      <c r="O55" s="202">
        <v>0</v>
      </c>
      <c r="P55" s="202">
        <v>26.55</v>
      </c>
      <c r="Q55" s="202">
        <v>3.68</v>
      </c>
      <c r="R55" s="202">
        <v>7</v>
      </c>
      <c r="S55" s="202">
        <v>4</v>
      </c>
      <c r="T55" s="202">
        <v>0</v>
      </c>
      <c r="U55" s="202">
        <v>59.75</v>
      </c>
      <c r="V55" s="202">
        <v>1.92</v>
      </c>
      <c r="W55" s="202">
        <v>9.49</v>
      </c>
      <c r="X55" s="202">
        <v>40.85</v>
      </c>
      <c r="Y55" s="202">
        <v>0</v>
      </c>
      <c r="Z55">
        <v>0</v>
      </c>
      <c r="AA55" s="202">
        <v>9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58.13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19.23</v>
      </c>
      <c r="AQ55" s="202">
        <v>7.7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4.8099999999999996</v>
      </c>
      <c r="L56" s="202">
        <v>70.69</v>
      </c>
      <c r="M56" s="202">
        <v>27.14</v>
      </c>
      <c r="N56" s="202">
        <v>35.04</v>
      </c>
      <c r="O56" s="202">
        <v>0</v>
      </c>
      <c r="P56" s="202">
        <v>26.55</v>
      </c>
      <c r="Q56" s="202">
        <v>3.68</v>
      </c>
      <c r="R56" s="202">
        <v>7</v>
      </c>
      <c r="S56" s="202">
        <v>4</v>
      </c>
      <c r="T56" s="202">
        <v>0</v>
      </c>
      <c r="U56" s="202">
        <v>59.75</v>
      </c>
      <c r="V56" s="202">
        <v>1.92</v>
      </c>
      <c r="W56" s="202">
        <v>9.49</v>
      </c>
      <c r="X56" s="202">
        <v>40.85</v>
      </c>
      <c r="Y56" s="202">
        <v>0</v>
      </c>
      <c r="Z56">
        <v>0</v>
      </c>
      <c r="AA56" s="202">
        <v>9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58.13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19.23</v>
      </c>
      <c r="AQ56" s="202">
        <v>7.7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4.8099999999999996</v>
      </c>
      <c r="L57" s="202">
        <v>70.69</v>
      </c>
      <c r="M57" s="202">
        <v>27.14</v>
      </c>
      <c r="N57" s="202">
        <v>35.04</v>
      </c>
      <c r="O57" s="202">
        <v>0</v>
      </c>
      <c r="P57" s="202">
        <v>26.55</v>
      </c>
      <c r="Q57" s="202">
        <v>3.68</v>
      </c>
      <c r="R57" s="202">
        <v>7</v>
      </c>
      <c r="S57" s="202">
        <v>4</v>
      </c>
      <c r="T57" s="202">
        <v>0</v>
      </c>
      <c r="U57" s="202">
        <v>59.75</v>
      </c>
      <c r="V57" s="202">
        <v>1.92</v>
      </c>
      <c r="W57" s="202">
        <v>9.49</v>
      </c>
      <c r="X57" s="202">
        <v>40.85</v>
      </c>
      <c r="Y57" s="202">
        <v>0</v>
      </c>
      <c r="Z57">
        <v>0</v>
      </c>
      <c r="AA57" s="202">
        <v>9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58.13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19.23</v>
      </c>
      <c r="AQ57" s="202">
        <v>7.7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4.8099999999999996</v>
      </c>
      <c r="L58" s="202">
        <v>67.8</v>
      </c>
      <c r="M58" s="202">
        <v>27.14</v>
      </c>
      <c r="N58" s="202">
        <v>35.04</v>
      </c>
      <c r="O58" s="202">
        <v>0</v>
      </c>
      <c r="P58" s="202">
        <v>26.55</v>
      </c>
      <c r="Q58" s="202">
        <v>3.54</v>
      </c>
      <c r="R58" s="202">
        <v>6.73</v>
      </c>
      <c r="S58" s="202">
        <v>3.85</v>
      </c>
      <c r="T58" s="202">
        <v>0</v>
      </c>
      <c r="U58" s="202">
        <v>59.75</v>
      </c>
      <c r="V58" s="202">
        <v>2.66</v>
      </c>
      <c r="W58" s="202">
        <v>9.49</v>
      </c>
      <c r="X58" s="202">
        <v>40.85</v>
      </c>
      <c r="Y58" s="202">
        <v>0</v>
      </c>
      <c r="Z58">
        <v>0</v>
      </c>
      <c r="AA58" s="202">
        <v>9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58.13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72.41</v>
      </c>
      <c r="AQ58" s="202">
        <v>7.7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4.8099999999999996</v>
      </c>
      <c r="L59" s="202">
        <v>67.8</v>
      </c>
      <c r="M59" s="202">
        <v>27.14</v>
      </c>
      <c r="N59" s="202">
        <v>35.04</v>
      </c>
      <c r="O59" s="202">
        <v>0</v>
      </c>
      <c r="P59" s="202">
        <v>26.55</v>
      </c>
      <c r="Q59" s="202">
        <v>3.54</v>
      </c>
      <c r="R59" s="202">
        <v>6.73</v>
      </c>
      <c r="S59" s="202">
        <v>3.85</v>
      </c>
      <c r="T59" s="202">
        <v>0</v>
      </c>
      <c r="U59" s="202">
        <v>59.75</v>
      </c>
      <c r="V59" s="202">
        <v>2.66</v>
      </c>
      <c r="W59" s="202">
        <v>9.49</v>
      </c>
      <c r="X59" s="202">
        <v>40.85</v>
      </c>
      <c r="Y59" s="202">
        <v>0</v>
      </c>
      <c r="Z59">
        <v>0</v>
      </c>
      <c r="AA59" s="202">
        <v>9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58.13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74.959999999999994</v>
      </c>
      <c r="AQ59" s="202">
        <v>26.61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4.8099999999999996</v>
      </c>
      <c r="L60" s="202">
        <v>67.8</v>
      </c>
      <c r="M60" s="202">
        <v>27.14</v>
      </c>
      <c r="N60" s="202">
        <v>35.04</v>
      </c>
      <c r="O60" s="202">
        <v>0</v>
      </c>
      <c r="P60" s="202">
        <v>26.55</v>
      </c>
      <c r="Q60" s="202">
        <v>3.54</v>
      </c>
      <c r="R60" s="202">
        <v>6.73</v>
      </c>
      <c r="S60" s="202">
        <v>3.85</v>
      </c>
      <c r="T60" s="202">
        <v>0</v>
      </c>
      <c r="U60" s="202">
        <v>59.75</v>
      </c>
      <c r="V60" s="202">
        <v>2.66</v>
      </c>
      <c r="W60" s="202">
        <v>9.49</v>
      </c>
      <c r="X60" s="202">
        <v>40.85</v>
      </c>
      <c r="Y60" s="202">
        <v>0</v>
      </c>
      <c r="Z60">
        <v>0</v>
      </c>
      <c r="AA60" s="202">
        <v>9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58.13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74.959999999999994</v>
      </c>
      <c r="AQ60" s="202">
        <v>26.61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4.8099999999999996</v>
      </c>
      <c r="L61" s="202">
        <v>100.18</v>
      </c>
      <c r="M61" s="202">
        <v>27.14</v>
      </c>
      <c r="N61" s="202">
        <v>35.04</v>
      </c>
      <c r="O61" s="202">
        <v>0</v>
      </c>
      <c r="P61" s="202">
        <v>26.55</v>
      </c>
      <c r="Q61" s="202">
        <v>6.07</v>
      </c>
      <c r="R61" s="202">
        <v>12.51</v>
      </c>
      <c r="S61" s="202">
        <v>7.79</v>
      </c>
      <c r="T61" s="202">
        <v>0</v>
      </c>
      <c r="U61" s="202">
        <v>59.75</v>
      </c>
      <c r="V61" s="202">
        <v>2.66</v>
      </c>
      <c r="W61" s="202">
        <v>9.49</v>
      </c>
      <c r="X61" s="202">
        <v>40.85</v>
      </c>
      <c r="Y61" s="202">
        <v>0</v>
      </c>
      <c r="Z61">
        <v>0</v>
      </c>
      <c r="AA61" s="202">
        <v>9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58.13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74.959999999999994</v>
      </c>
      <c r="AQ61" s="202">
        <v>26.61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4.8099999999999996</v>
      </c>
      <c r="L62" s="202">
        <v>100.18</v>
      </c>
      <c r="M62" s="202">
        <v>27.14</v>
      </c>
      <c r="N62" s="202">
        <v>35.04</v>
      </c>
      <c r="O62" s="202">
        <v>0</v>
      </c>
      <c r="P62" s="202">
        <v>26.55</v>
      </c>
      <c r="Q62" s="202">
        <v>6.07</v>
      </c>
      <c r="R62" s="202">
        <v>12.51</v>
      </c>
      <c r="S62" s="202">
        <v>7.79</v>
      </c>
      <c r="T62" s="202">
        <v>0</v>
      </c>
      <c r="U62" s="202">
        <v>59.75</v>
      </c>
      <c r="V62" s="202">
        <v>2.66</v>
      </c>
      <c r="W62" s="202">
        <v>9.49</v>
      </c>
      <c r="X62" s="202">
        <v>40.85</v>
      </c>
      <c r="Y62" s="202">
        <v>0</v>
      </c>
      <c r="Z62">
        <v>0</v>
      </c>
      <c r="AA62" s="202">
        <v>9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58.25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74.959999999999994</v>
      </c>
      <c r="AQ62" s="202">
        <v>26.61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4.8099999999999996</v>
      </c>
      <c r="L63" s="202">
        <v>120.22</v>
      </c>
      <c r="M63" s="202">
        <v>27.14</v>
      </c>
      <c r="N63" s="202">
        <v>35.04</v>
      </c>
      <c r="O63" s="202">
        <v>0</v>
      </c>
      <c r="P63" s="202">
        <v>26.55</v>
      </c>
      <c r="Q63" s="202">
        <v>6.07</v>
      </c>
      <c r="R63" s="202">
        <v>12.51</v>
      </c>
      <c r="S63" s="202">
        <v>7.79</v>
      </c>
      <c r="T63" s="202">
        <v>0</v>
      </c>
      <c r="U63" s="202">
        <v>59.75</v>
      </c>
      <c r="V63" s="202">
        <v>2.66</v>
      </c>
      <c r="W63" s="202">
        <v>9.49</v>
      </c>
      <c r="X63" s="202">
        <v>40.85</v>
      </c>
      <c r="Y63" s="202">
        <v>0</v>
      </c>
      <c r="Z63">
        <v>0</v>
      </c>
      <c r="AA63" s="202">
        <v>9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58.25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74.959999999999994</v>
      </c>
      <c r="AQ63" s="202">
        <v>26.61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4.8099999999999996</v>
      </c>
      <c r="L64" s="202">
        <v>130.24</v>
      </c>
      <c r="M64" s="202">
        <v>27.14</v>
      </c>
      <c r="N64" s="202">
        <v>35.04</v>
      </c>
      <c r="O64" s="202">
        <v>0</v>
      </c>
      <c r="P64" s="202">
        <v>26.55</v>
      </c>
      <c r="Q64" s="202">
        <v>6.07</v>
      </c>
      <c r="R64" s="202">
        <v>12.51</v>
      </c>
      <c r="S64" s="202">
        <v>7.79</v>
      </c>
      <c r="T64" s="202">
        <v>0</v>
      </c>
      <c r="U64" s="202">
        <v>59.75</v>
      </c>
      <c r="V64" s="202">
        <v>2.66</v>
      </c>
      <c r="W64" s="202">
        <v>9.49</v>
      </c>
      <c r="X64" s="202">
        <v>40.85</v>
      </c>
      <c r="Y64" s="202">
        <v>0</v>
      </c>
      <c r="Z64">
        <v>0</v>
      </c>
      <c r="AA64" s="202">
        <v>9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58.25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74.959999999999994</v>
      </c>
      <c r="AQ64" s="202">
        <v>26.61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4.8099999999999996</v>
      </c>
      <c r="L65" s="202">
        <v>67.8</v>
      </c>
      <c r="M65" s="202">
        <v>27.14</v>
      </c>
      <c r="N65" s="202">
        <v>35.04</v>
      </c>
      <c r="O65" s="202">
        <v>0</v>
      </c>
      <c r="P65" s="202">
        <v>26.55</v>
      </c>
      <c r="Q65" s="202">
        <v>6.07</v>
      </c>
      <c r="R65" s="202">
        <v>12.51</v>
      </c>
      <c r="S65" s="202">
        <v>7.79</v>
      </c>
      <c r="T65" s="202">
        <v>0</v>
      </c>
      <c r="U65" s="202">
        <v>59.75</v>
      </c>
      <c r="V65" s="202">
        <v>2.66</v>
      </c>
      <c r="W65" s="202">
        <v>9.49</v>
      </c>
      <c r="X65" s="202">
        <v>40.85</v>
      </c>
      <c r="Y65" s="202">
        <v>0</v>
      </c>
      <c r="Z65">
        <v>0</v>
      </c>
      <c r="AA65" s="202">
        <v>9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58.25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74.959999999999994</v>
      </c>
      <c r="AQ65" s="202">
        <v>26.61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4.8099999999999996</v>
      </c>
      <c r="L66" s="202">
        <v>67.8</v>
      </c>
      <c r="M66" s="202">
        <v>27.14</v>
      </c>
      <c r="N66" s="202">
        <v>35.04</v>
      </c>
      <c r="O66" s="202">
        <v>0</v>
      </c>
      <c r="P66" s="202">
        <v>26.55</v>
      </c>
      <c r="Q66" s="202">
        <v>6.07</v>
      </c>
      <c r="R66" s="202">
        <v>12.51</v>
      </c>
      <c r="S66" s="202">
        <v>7.79</v>
      </c>
      <c r="T66" s="202">
        <v>0</v>
      </c>
      <c r="U66" s="202">
        <v>59.75</v>
      </c>
      <c r="V66" s="202">
        <v>2.66</v>
      </c>
      <c r="W66" s="202">
        <v>9.49</v>
      </c>
      <c r="X66" s="202">
        <v>40.85</v>
      </c>
      <c r="Y66" s="202">
        <v>0</v>
      </c>
      <c r="Z66">
        <v>0</v>
      </c>
      <c r="AA66" s="202">
        <v>9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58.13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74.959999999999994</v>
      </c>
      <c r="AQ66" s="202">
        <v>26.61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4.8099999999999996</v>
      </c>
      <c r="L67" s="202">
        <v>67.8</v>
      </c>
      <c r="M67" s="202">
        <v>27.14</v>
      </c>
      <c r="N67" s="202">
        <v>35.04</v>
      </c>
      <c r="O67" s="202">
        <v>0</v>
      </c>
      <c r="P67" s="202">
        <v>26.55</v>
      </c>
      <c r="Q67" s="202">
        <v>6.07</v>
      </c>
      <c r="R67" s="202">
        <v>12.51</v>
      </c>
      <c r="S67" s="202">
        <v>7.79</v>
      </c>
      <c r="T67" s="202">
        <v>0</v>
      </c>
      <c r="U67" s="202">
        <v>59.75</v>
      </c>
      <c r="V67" s="202">
        <v>2.66</v>
      </c>
      <c r="W67" s="202">
        <v>9.49</v>
      </c>
      <c r="X67" s="202">
        <v>40.85</v>
      </c>
      <c r="Y67" s="202">
        <v>0</v>
      </c>
      <c r="Z67">
        <v>0</v>
      </c>
      <c r="AA67" s="202">
        <v>9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58.13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74.959999999999994</v>
      </c>
      <c r="AQ67" s="202">
        <v>26.61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4.8099999999999996</v>
      </c>
      <c r="L68" s="202">
        <v>67.8</v>
      </c>
      <c r="M68" s="202">
        <v>27.14</v>
      </c>
      <c r="N68" s="202">
        <v>35.04</v>
      </c>
      <c r="O68" s="202">
        <v>0</v>
      </c>
      <c r="P68" s="202">
        <v>26.55</v>
      </c>
      <c r="Q68" s="202">
        <v>6.07</v>
      </c>
      <c r="R68" s="202">
        <v>12.51</v>
      </c>
      <c r="S68" s="202">
        <v>7.79</v>
      </c>
      <c r="T68" s="202">
        <v>0</v>
      </c>
      <c r="U68" s="202">
        <v>59.75</v>
      </c>
      <c r="V68" s="202">
        <v>2.66</v>
      </c>
      <c r="W68" s="202">
        <v>9.49</v>
      </c>
      <c r="X68" s="202">
        <v>40.85</v>
      </c>
      <c r="Y68" s="202">
        <v>0</v>
      </c>
      <c r="Z68">
        <v>0</v>
      </c>
      <c r="AA68" s="202">
        <v>9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58.13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74.959999999999994</v>
      </c>
      <c r="AQ68" s="202">
        <v>26.61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5.21</v>
      </c>
      <c r="L69" s="202">
        <v>67.8</v>
      </c>
      <c r="M69" s="202">
        <v>27.14</v>
      </c>
      <c r="N69" s="202">
        <v>35.04</v>
      </c>
      <c r="O69" s="202">
        <v>0</v>
      </c>
      <c r="P69" s="202">
        <v>26.55</v>
      </c>
      <c r="Q69" s="202">
        <v>6.07</v>
      </c>
      <c r="R69" s="202">
        <v>12.51</v>
      </c>
      <c r="S69" s="202">
        <v>7.79</v>
      </c>
      <c r="T69" s="202">
        <v>0</v>
      </c>
      <c r="U69" s="202">
        <v>59.75</v>
      </c>
      <c r="V69" s="202">
        <v>2.66</v>
      </c>
      <c r="W69" s="202">
        <v>9.49</v>
      </c>
      <c r="X69" s="202">
        <v>40.85</v>
      </c>
      <c r="Y69" s="202">
        <v>0</v>
      </c>
      <c r="Z69">
        <v>0</v>
      </c>
      <c r="AA69" s="202">
        <v>9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58.13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74.959999999999994</v>
      </c>
      <c r="AQ69" s="202">
        <v>26.61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4.8099999999999996</v>
      </c>
      <c r="L70" s="202">
        <v>67.8</v>
      </c>
      <c r="M70" s="202">
        <v>27.14</v>
      </c>
      <c r="N70" s="202">
        <v>35.04</v>
      </c>
      <c r="O70" s="202">
        <v>0</v>
      </c>
      <c r="P70" s="202">
        <v>26.55</v>
      </c>
      <c r="Q70" s="202">
        <v>6.07</v>
      </c>
      <c r="R70" s="202">
        <v>12.51</v>
      </c>
      <c r="S70" s="202">
        <v>7.79</v>
      </c>
      <c r="T70" s="202">
        <v>0</v>
      </c>
      <c r="U70" s="202">
        <v>59.75</v>
      </c>
      <c r="V70" s="202">
        <v>2.66</v>
      </c>
      <c r="W70" s="202">
        <v>9.49</v>
      </c>
      <c r="X70" s="202">
        <v>40.85</v>
      </c>
      <c r="Y70" s="202">
        <v>0</v>
      </c>
      <c r="Z70">
        <v>0</v>
      </c>
      <c r="AA70" s="202">
        <v>9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58.13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74.959999999999994</v>
      </c>
      <c r="AQ70" s="202">
        <v>26.61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4.8099999999999996</v>
      </c>
      <c r="L71" s="202">
        <v>67.8</v>
      </c>
      <c r="M71" s="202">
        <v>27.14</v>
      </c>
      <c r="N71" s="202">
        <v>35.04</v>
      </c>
      <c r="O71" s="202">
        <v>0</v>
      </c>
      <c r="P71" s="202">
        <v>26.55</v>
      </c>
      <c r="Q71" s="202">
        <v>6.07</v>
      </c>
      <c r="R71" s="202">
        <v>12.51</v>
      </c>
      <c r="S71" s="202">
        <v>7.79</v>
      </c>
      <c r="T71" s="202">
        <v>0</v>
      </c>
      <c r="U71" s="202">
        <v>59.75</v>
      </c>
      <c r="V71" s="202">
        <v>2.66</v>
      </c>
      <c r="W71" s="202">
        <v>9.49</v>
      </c>
      <c r="X71" s="202">
        <v>40.85</v>
      </c>
      <c r="Y71" s="202">
        <v>0</v>
      </c>
      <c r="Z71">
        <v>0</v>
      </c>
      <c r="AA71" s="202">
        <v>9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58.13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74.959999999999994</v>
      </c>
      <c r="AQ71" s="202">
        <v>26.61</v>
      </c>
      <c r="AR71" s="202">
        <v>18.22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4.8099999999999996</v>
      </c>
      <c r="L72" s="202">
        <v>67.8</v>
      </c>
      <c r="M72" s="202">
        <v>27.14</v>
      </c>
      <c r="N72" s="202">
        <v>35.04</v>
      </c>
      <c r="O72" s="202">
        <v>0</v>
      </c>
      <c r="P72" s="202">
        <v>26.55</v>
      </c>
      <c r="Q72" s="202">
        <v>6.07</v>
      </c>
      <c r="R72" s="202">
        <v>12.51</v>
      </c>
      <c r="S72" s="202">
        <v>7.79</v>
      </c>
      <c r="T72" s="202">
        <v>0</v>
      </c>
      <c r="U72" s="202">
        <v>59.75</v>
      </c>
      <c r="V72" s="202">
        <v>2.66</v>
      </c>
      <c r="W72" s="202">
        <v>9.49</v>
      </c>
      <c r="X72" s="202">
        <v>40.85</v>
      </c>
      <c r="Y72" s="202">
        <v>0</v>
      </c>
      <c r="Z72">
        <v>0</v>
      </c>
      <c r="AA72" s="202">
        <v>9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58.25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74.959999999999994</v>
      </c>
      <c r="AQ72" s="202">
        <v>26.61</v>
      </c>
      <c r="AR72" s="202">
        <v>13.92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4.8099999999999996</v>
      </c>
      <c r="L73" s="202">
        <v>67.319999999999993</v>
      </c>
      <c r="M73" s="202">
        <v>27.14</v>
      </c>
      <c r="N73" s="202">
        <v>35.04</v>
      </c>
      <c r="O73" s="202">
        <v>0</v>
      </c>
      <c r="P73" s="202">
        <v>26.55</v>
      </c>
      <c r="Q73" s="202">
        <v>6.07</v>
      </c>
      <c r="R73" s="202">
        <v>12.51</v>
      </c>
      <c r="S73" s="202">
        <v>7.79</v>
      </c>
      <c r="T73" s="202">
        <v>0</v>
      </c>
      <c r="U73" s="202">
        <v>59.75</v>
      </c>
      <c r="V73" s="202">
        <v>2.66</v>
      </c>
      <c r="W73" s="202">
        <v>9.49</v>
      </c>
      <c r="X73" s="202">
        <v>40.85</v>
      </c>
      <c r="Y73" s="202">
        <v>0</v>
      </c>
      <c r="Z73">
        <v>0</v>
      </c>
      <c r="AA73" s="202">
        <v>9.18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58.25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74.959999999999994</v>
      </c>
      <c r="AQ73" s="202">
        <v>26.61</v>
      </c>
      <c r="AR73" s="202">
        <v>10.88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4.8099999999999996</v>
      </c>
      <c r="L74" s="202">
        <v>67.319999999999993</v>
      </c>
      <c r="M74" s="202">
        <v>27.14</v>
      </c>
      <c r="N74" s="202">
        <v>35.04</v>
      </c>
      <c r="O74" s="202">
        <v>0</v>
      </c>
      <c r="P74" s="202">
        <v>26.55</v>
      </c>
      <c r="Q74" s="202">
        <v>6.07</v>
      </c>
      <c r="R74" s="202">
        <v>12.51</v>
      </c>
      <c r="S74" s="202">
        <v>7.79</v>
      </c>
      <c r="T74" s="202">
        <v>0</v>
      </c>
      <c r="U74" s="202">
        <v>59.75</v>
      </c>
      <c r="V74" s="202">
        <v>2.66</v>
      </c>
      <c r="W74" s="202">
        <v>9.49</v>
      </c>
      <c r="X74" s="202">
        <v>40.85</v>
      </c>
      <c r="Y74" s="202">
        <v>0</v>
      </c>
      <c r="Z74">
        <v>0</v>
      </c>
      <c r="AA74" s="202">
        <v>9.18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58.25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74.959999999999994</v>
      </c>
      <c r="AQ74" s="202">
        <v>26.61</v>
      </c>
      <c r="AR74" s="202">
        <v>8.4600000000000009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4.18</v>
      </c>
      <c r="L75" s="202">
        <v>123.41</v>
      </c>
      <c r="M75" s="202">
        <v>27.14</v>
      </c>
      <c r="N75" s="202">
        <v>35.04</v>
      </c>
      <c r="O75" s="202">
        <v>0</v>
      </c>
      <c r="P75" s="202">
        <v>26.55</v>
      </c>
      <c r="Q75" s="202">
        <v>6.07</v>
      </c>
      <c r="R75" s="202">
        <v>12.51</v>
      </c>
      <c r="S75" s="202">
        <v>7.79</v>
      </c>
      <c r="T75" s="202">
        <v>0</v>
      </c>
      <c r="U75" s="202">
        <v>59.75</v>
      </c>
      <c r="V75" s="202">
        <v>2.66</v>
      </c>
      <c r="W75" s="202">
        <v>9.49</v>
      </c>
      <c r="X75" s="202">
        <v>40.85</v>
      </c>
      <c r="Y75" s="202">
        <v>0</v>
      </c>
      <c r="Z75">
        <v>0</v>
      </c>
      <c r="AA75" s="202">
        <v>9.18</v>
      </c>
      <c r="AB75" s="202">
        <v>0</v>
      </c>
      <c r="AC75" s="202">
        <v>0</v>
      </c>
      <c r="AD75" s="202">
        <v>0</v>
      </c>
      <c r="AE75" s="202">
        <v>29.38</v>
      </c>
      <c r="AF75" s="202">
        <v>0</v>
      </c>
      <c r="AG75" s="202">
        <v>0</v>
      </c>
      <c r="AH75" s="202">
        <v>0</v>
      </c>
      <c r="AI75" s="202">
        <v>56.55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74.959999999999994</v>
      </c>
      <c r="AQ75" s="202">
        <v>26.61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4.75</v>
      </c>
      <c r="L76" s="202">
        <v>223.37</v>
      </c>
      <c r="M76" s="202">
        <v>27.14</v>
      </c>
      <c r="N76" s="202">
        <v>35.04</v>
      </c>
      <c r="O76" s="202">
        <v>0</v>
      </c>
      <c r="P76" s="202">
        <v>26.55</v>
      </c>
      <c r="Q76" s="202">
        <v>6.07</v>
      </c>
      <c r="R76" s="202">
        <v>12.32</v>
      </c>
      <c r="S76" s="202">
        <v>7.79</v>
      </c>
      <c r="T76" s="202">
        <v>0</v>
      </c>
      <c r="U76" s="202">
        <v>59.75</v>
      </c>
      <c r="V76" s="202">
        <v>2.66</v>
      </c>
      <c r="W76" s="202">
        <v>9.49</v>
      </c>
      <c r="X76" s="202">
        <v>40.85</v>
      </c>
      <c r="Y76" s="202">
        <v>0</v>
      </c>
      <c r="Z76">
        <v>0</v>
      </c>
      <c r="AA76" s="202">
        <v>9.18</v>
      </c>
      <c r="AB76" s="202">
        <v>0</v>
      </c>
      <c r="AC76" s="202">
        <v>0</v>
      </c>
      <c r="AD76" s="202">
        <v>0</v>
      </c>
      <c r="AE76" s="202">
        <v>29.38</v>
      </c>
      <c r="AF76" s="202">
        <v>0</v>
      </c>
      <c r="AG76" s="202">
        <v>0</v>
      </c>
      <c r="AH76" s="202">
        <v>0</v>
      </c>
      <c r="AI76" s="202">
        <v>56.55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74.959999999999994</v>
      </c>
      <c r="AQ76" s="202">
        <v>26.61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8.9700000000000006</v>
      </c>
      <c r="L77" s="202">
        <v>316.89999999999998</v>
      </c>
      <c r="M77" s="202">
        <v>27.14</v>
      </c>
      <c r="N77" s="202">
        <v>35.04</v>
      </c>
      <c r="O77" s="202">
        <v>0</v>
      </c>
      <c r="P77" s="202">
        <v>26.55</v>
      </c>
      <c r="Q77" s="202">
        <v>6.07</v>
      </c>
      <c r="R77" s="202">
        <v>12.32</v>
      </c>
      <c r="S77" s="202">
        <v>7.79</v>
      </c>
      <c r="T77" s="202">
        <v>0</v>
      </c>
      <c r="U77" s="202">
        <v>59.75</v>
      </c>
      <c r="V77" s="202">
        <v>2.66</v>
      </c>
      <c r="W77" s="202">
        <v>9.49</v>
      </c>
      <c r="X77" s="202">
        <v>40.85</v>
      </c>
      <c r="Y77" s="202">
        <v>0</v>
      </c>
      <c r="Z77">
        <v>0</v>
      </c>
      <c r="AA77" s="202">
        <v>9.18</v>
      </c>
      <c r="AB77" s="202">
        <v>0</v>
      </c>
      <c r="AC77" s="202">
        <v>0</v>
      </c>
      <c r="AD77" s="202">
        <v>0</v>
      </c>
      <c r="AE77" s="202">
        <v>29.38</v>
      </c>
      <c r="AF77" s="202">
        <v>0</v>
      </c>
      <c r="AG77" s="202">
        <v>0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74.959999999999994</v>
      </c>
      <c r="AQ77" s="202">
        <v>26.61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8.9700000000000006</v>
      </c>
      <c r="L78" s="202">
        <v>318.05</v>
      </c>
      <c r="M78" s="202">
        <v>27.14</v>
      </c>
      <c r="N78" s="202">
        <v>35.04</v>
      </c>
      <c r="O78" s="202">
        <v>0</v>
      </c>
      <c r="P78" s="202">
        <v>26.55</v>
      </c>
      <c r="Q78" s="202">
        <v>6.07</v>
      </c>
      <c r="R78" s="202">
        <v>12.33</v>
      </c>
      <c r="S78" s="202">
        <v>7.79</v>
      </c>
      <c r="T78" s="202">
        <v>0</v>
      </c>
      <c r="U78" s="202">
        <v>59.75</v>
      </c>
      <c r="V78" s="202">
        <v>2.66</v>
      </c>
      <c r="W78" s="202">
        <v>9.49</v>
      </c>
      <c r="X78" s="202">
        <v>40.85</v>
      </c>
      <c r="Y78" s="202">
        <v>0</v>
      </c>
      <c r="Z78">
        <v>0</v>
      </c>
      <c r="AA78" s="202">
        <v>9.18</v>
      </c>
      <c r="AB78" s="202">
        <v>0</v>
      </c>
      <c r="AC78" s="202">
        <v>0</v>
      </c>
      <c r="AD78" s="202">
        <v>0</v>
      </c>
      <c r="AE78" s="202">
        <v>29.38</v>
      </c>
      <c r="AF78" s="202">
        <v>0</v>
      </c>
      <c r="AG78" s="202">
        <v>0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74.959999999999994</v>
      </c>
      <c r="AQ78" s="202">
        <v>26.61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8.9700000000000006</v>
      </c>
      <c r="L79" s="202">
        <v>318.05</v>
      </c>
      <c r="M79" s="202">
        <v>27.14</v>
      </c>
      <c r="N79" s="202">
        <v>35.04</v>
      </c>
      <c r="O79" s="202">
        <v>0</v>
      </c>
      <c r="P79" s="202">
        <v>26.55</v>
      </c>
      <c r="Q79" s="202">
        <v>6.07</v>
      </c>
      <c r="R79" s="202">
        <v>12.33</v>
      </c>
      <c r="S79" s="202">
        <v>7.79</v>
      </c>
      <c r="T79" s="202">
        <v>0</v>
      </c>
      <c r="U79" s="202">
        <v>59.75</v>
      </c>
      <c r="V79" s="202">
        <v>2.66</v>
      </c>
      <c r="W79" s="202">
        <v>9.49</v>
      </c>
      <c r="X79" s="202">
        <v>40.85</v>
      </c>
      <c r="Y79" s="202">
        <v>0</v>
      </c>
      <c r="Z79">
        <v>0</v>
      </c>
      <c r="AA79" s="202">
        <v>9.18</v>
      </c>
      <c r="AB79" s="202">
        <v>0</v>
      </c>
      <c r="AC79" s="202">
        <v>0</v>
      </c>
      <c r="AD79" s="202">
        <v>0</v>
      </c>
      <c r="AE79" s="202">
        <v>29.38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74.959999999999994</v>
      </c>
      <c r="AQ79" s="202">
        <v>26.61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8.9700000000000006</v>
      </c>
      <c r="L80" s="202">
        <v>318.05</v>
      </c>
      <c r="M80" s="202">
        <v>27.14</v>
      </c>
      <c r="N80" s="202">
        <v>35.04</v>
      </c>
      <c r="O80" s="202">
        <v>0</v>
      </c>
      <c r="P80" s="202">
        <v>26.55</v>
      </c>
      <c r="Q80" s="202">
        <v>6.07</v>
      </c>
      <c r="R80" s="202">
        <v>12.33</v>
      </c>
      <c r="S80" s="202">
        <v>7.79</v>
      </c>
      <c r="T80" s="202">
        <v>0</v>
      </c>
      <c r="U80" s="202">
        <v>59.75</v>
      </c>
      <c r="V80" s="202">
        <v>2.66</v>
      </c>
      <c r="W80" s="202">
        <v>9.49</v>
      </c>
      <c r="X80" s="202">
        <v>40.85</v>
      </c>
      <c r="Y80" s="202">
        <v>0</v>
      </c>
      <c r="Z80">
        <v>0</v>
      </c>
      <c r="AA80" s="202">
        <v>9.18</v>
      </c>
      <c r="AB80" s="202">
        <v>0</v>
      </c>
      <c r="AC80" s="202">
        <v>0</v>
      </c>
      <c r="AD80" s="202">
        <v>0</v>
      </c>
      <c r="AE80" s="202">
        <v>29.38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74.959999999999994</v>
      </c>
      <c r="AQ80" s="202">
        <v>26.61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8.9700000000000006</v>
      </c>
      <c r="L81" s="202">
        <v>318.05</v>
      </c>
      <c r="M81" s="202">
        <v>27.14</v>
      </c>
      <c r="N81" s="202">
        <v>35.04</v>
      </c>
      <c r="O81" s="202">
        <v>0</v>
      </c>
      <c r="P81" s="202">
        <v>26.55</v>
      </c>
      <c r="Q81" s="202">
        <v>6.07</v>
      </c>
      <c r="R81" s="202">
        <v>12.33</v>
      </c>
      <c r="S81" s="202">
        <v>7.79</v>
      </c>
      <c r="T81" s="202">
        <v>0</v>
      </c>
      <c r="U81" s="202">
        <v>59.75</v>
      </c>
      <c r="V81" s="202">
        <v>2.66</v>
      </c>
      <c r="W81" s="202">
        <v>9.49</v>
      </c>
      <c r="X81" s="202">
        <v>40.85</v>
      </c>
      <c r="Y81" s="202">
        <v>0</v>
      </c>
      <c r="Z81">
        <v>0</v>
      </c>
      <c r="AA81" s="202">
        <v>9.18</v>
      </c>
      <c r="AB81" s="202">
        <v>0</v>
      </c>
      <c r="AC81" s="202">
        <v>0</v>
      </c>
      <c r="AD81" s="202">
        <v>0</v>
      </c>
      <c r="AE81" s="202">
        <v>29.38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74.959999999999994</v>
      </c>
      <c r="AQ81" s="202">
        <v>26.61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8.9700000000000006</v>
      </c>
      <c r="L82" s="202">
        <v>318.05</v>
      </c>
      <c r="M82" s="202">
        <v>27.14</v>
      </c>
      <c r="N82" s="202">
        <v>35.04</v>
      </c>
      <c r="O82" s="202">
        <v>0</v>
      </c>
      <c r="P82" s="202">
        <v>26.55</v>
      </c>
      <c r="Q82" s="202">
        <v>6.07</v>
      </c>
      <c r="R82" s="202">
        <v>12.33</v>
      </c>
      <c r="S82" s="202">
        <v>7.79</v>
      </c>
      <c r="T82" s="202">
        <v>0</v>
      </c>
      <c r="U82" s="202">
        <v>59.75</v>
      </c>
      <c r="V82" s="202">
        <v>2.66</v>
      </c>
      <c r="W82" s="202">
        <v>9.49</v>
      </c>
      <c r="X82" s="202">
        <v>40.85</v>
      </c>
      <c r="Y82" s="202">
        <v>0</v>
      </c>
      <c r="Z82">
        <v>0</v>
      </c>
      <c r="AA82" s="202">
        <v>9.18</v>
      </c>
      <c r="AB82" s="202">
        <v>0</v>
      </c>
      <c r="AC82" s="202">
        <v>0</v>
      </c>
      <c r="AD82" s="202">
        <v>0</v>
      </c>
      <c r="AE82" s="202">
        <v>29.38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74.959999999999994</v>
      </c>
      <c r="AQ82" s="202">
        <v>26.61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8.9700000000000006</v>
      </c>
      <c r="L83" s="202">
        <v>318.05</v>
      </c>
      <c r="M83" s="202">
        <v>27.14</v>
      </c>
      <c r="N83" s="202">
        <v>35.04</v>
      </c>
      <c r="O83" s="202">
        <v>0</v>
      </c>
      <c r="P83" s="202">
        <v>26.55</v>
      </c>
      <c r="Q83" s="202">
        <v>6.07</v>
      </c>
      <c r="R83" s="202">
        <v>12.33</v>
      </c>
      <c r="S83" s="202">
        <v>7.79</v>
      </c>
      <c r="T83" s="202">
        <v>0</v>
      </c>
      <c r="U83" s="202">
        <v>59.75</v>
      </c>
      <c r="V83" s="202">
        <v>2.66</v>
      </c>
      <c r="W83" s="202">
        <v>9.49</v>
      </c>
      <c r="X83" s="202">
        <v>40.85</v>
      </c>
      <c r="Y83" s="202">
        <v>0</v>
      </c>
      <c r="Z83">
        <v>0</v>
      </c>
      <c r="AA83" s="202">
        <v>9.18</v>
      </c>
      <c r="AB83" s="202">
        <v>0</v>
      </c>
      <c r="AC83" s="202">
        <v>0</v>
      </c>
      <c r="AD83" s="202">
        <v>0</v>
      </c>
      <c r="AE83" s="202">
        <v>29.38</v>
      </c>
      <c r="AF83" s="202">
        <v>0</v>
      </c>
      <c r="AG83" s="202">
        <v>0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74.959999999999994</v>
      </c>
      <c r="AQ83" s="202">
        <v>26.61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8.9700000000000006</v>
      </c>
      <c r="L84" s="202">
        <v>318.05</v>
      </c>
      <c r="M84" s="202">
        <v>27.14</v>
      </c>
      <c r="N84" s="202">
        <v>35.04</v>
      </c>
      <c r="O84" s="202">
        <v>0</v>
      </c>
      <c r="P84" s="202">
        <v>26.55</v>
      </c>
      <c r="Q84" s="202">
        <v>6.07</v>
      </c>
      <c r="R84" s="202">
        <v>12.33</v>
      </c>
      <c r="S84" s="202">
        <v>7.79</v>
      </c>
      <c r="T84" s="202">
        <v>0</v>
      </c>
      <c r="U84" s="202">
        <v>59.75</v>
      </c>
      <c r="V84" s="202">
        <v>2.66</v>
      </c>
      <c r="W84" s="202">
        <v>9.49</v>
      </c>
      <c r="X84" s="202">
        <v>40.85</v>
      </c>
      <c r="Y84" s="202">
        <v>0</v>
      </c>
      <c r="Z84">
        <v>0</v>
      </c>
      <c r="AA84" s="202">
        <v>9.18</v>
      </c>
      <c r="AB84" s="202">
        <v>0</v>
      </c>
      <c r="AC84" s="202">
        <v>0</v>
      </c>
      <c r="AD84" s="202">
        <v>0</v>
      </c>
      <c r="AE84" s="202">
        <v>29.38</v>
      </c>
      <c r="AF84" s="202">
        <v>0</v>
      </c>
      <c r="AG84" s="202">
        <v>0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74.959999999999994</v>
      </c>
      <c r="AQ84" s="202">
        <v>26.61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8.9700000000000006</v>
      </c>
      <c r="L85" s="202">
        <v>318.05</v>
      </c>
      <c r="M85" s="202">
        <v>27.14</v>
      </c>
      <c r="N85" s="202">
        <v>35.04</v>
      </c>
      <c r="O85" s="202">
        <v>0</v>
      </c>
      <c r="P85" s="202">
        <v>26.55</v>
      </c>
      <c r="Q85" s="202">
        <v>6.07</v>
      </c>
      <c r="R85" s="202">
        <v>12.33</v>
      </c>
      <c r="S85" s="202">
        <v>7.79</v>
      </c>
      <c r="T85" s="202">
        <v>0</v>
      </c>
      <c r="U85" s="202">
        <v>59.75</v>
      </c>
      <c r="V85" s="202">
        <v>2.66</v>
      </c>
      <c r="W85" s="202">
        <v>9.49</v>
      </c>
      <c r="X85" s="202">
        <v>40.85</v>
      </c>
      <c r="Y85" s="202">
        <v>0</v>
      </c>
      <c r="Z85">
        <v>0</v>
      </c>
      <c r="AA85" s="202">
        <v>9.18</v>
      </c>
      <c r="AB85" s="202">
        <v>0</v>
      </c>
      <c r="AC85" s="202">
        <v>0</v>
      </c>
      <c r="AD85" s="202">
        <v>0</v>
      </c>
      <c r="AE85" s="202">
        <v>29.38</v>
      </c>
      <c r="AF85" s="202">
        <v>0</v>
      </c>
      <c r="AG85" s="202">
        <v>0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74.959999999999994</v>
      </c>
      <c r="AQ85" s="202">
        <v>26.61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8.9700000000000006</v>
      </c>
      <c r="L86" s="202">
        <v>318.05</v>
      </c>
      <c r="M86" s="202">
        <v>27.14</v>
      </c>
      <c r="N86" s="202">
        <v>35.04</v>
      </c>
      <c r="O86" s="202">
        <v>0</v>
      </c>
      <c r="P86" s="202">
        <v>26.55</v>
      </c>
      <c r="Q86" s="202">
        <v>6.07</v>
      </c>
      <c r="R86" s="202">
        <v>12.33</v>
      </c>
      <c r="S86" s="202">
        <v>7.79</v>
      </c>
      <c r="T86" s="202">
        <v>0</v>
      </c>
      <c r="U86" s="202">
        <v>59.75</v>
      </c>
      <c r="V86" s="202">
        <v>2.66</v>
      </c>
      <c r="W86" s="202">
        <v>9.49</v>
      </c>
      <c r="X86" s="202">
        <v>40.85</v>
      </c>
      <c r="Y86" s="202">
        <v>0</v>
      </c>
      <c r="Z86">
        <v>0</v>
      </c>
      <c r="AA86" s="202">
        <v>9.18</v>
      </c>
      <c r="AB86" s="202">
        <v>0</v>
      </c>
      <c r="AC86" s="202">
        <v>0</v>
      </c>
      <c r="AD86" s="202">
        <v>0</v>
      </c>
      <c r="AE86" s="202">
        <v>29.38</v>
      </c>
      <c r="AF86" s="202">
        <v>0</v>
      </c>
      <c r="AG86" s="202">
        <v>0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74.959999999999994</v>
      </c>
      <c r="AQ86" s="202">
        <v>26.61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8.9700000000000006</v>
      </c>
      <c r="L87" s="202">
        <v>318.05</v>
      </c>
      <c r="M87" s="202">
        <v>27.14</v>
      </c>
      <c r="N87" s="202">
        <v>35.04</v>
      </c>
      <c r="O87" s="202">
        <v>0</v>
      </c>
      <c r="P87" s="202">
        <v>26.55</v>
      </c>
      <c r="Q87" s="202">
        <v>6.07</v>
      </c>
      <c r="R87" s="202">
        <v>6.11</v>
      </c>
      <c r="S87" s="202">
        <v>7.79</v>
      </c>
      <c r="T87" s="202">
        <v>0</v>
      </c>
      <c r="U87" s="202">
        <v>59.75</v>
      </c>
      <c r="V87" s="202">
        <v>2.66</v>
      </c>
      <c r="W87" s="202">
        <v>9.49</v>
      </c>
      <c r="X87" s="202">
        <v>40.85</v>
      </c>
      <c r="Y87" s="202">
        <v>0</v>
      </c>
      <c r="Z87">
        <v>0</v>
      </c>
      <c r="AA87" s="202">
        <v>9.18</v>
      </c>
      <c r="AB87" s="202">
        <v>0</v>
      </c>
      <c r="AC87" s="202">
        <v>0</v>
      </c>
      <c r="AD87" s="202">
        <v>0</v>
      </c>
      <c r="AE87" s="202">
        <v>29.38</v>
      </c>
      <c r="AF87" s="202">
        <v>0</v>
      </c>
      <c r="AG87" s="202">
        <v>0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74.959999999999994</v>
      </c>
      <c r="AQ87" s="202">
        <v>26.61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8.9700000000000006</v>
      </c>
      <c r="L88" s="202">
        <v>318.05</v>
      </c>
      <c r="M88" s="202">
        <v>27.14</v>
      </c>
      <c r="N88" s="202">
        <v>35.04</v>
      </c>
      <c r="O88" s="202">
        <v>0</v>
      </c>
      <c r="P88" s="202">
        <v>26.55</v>
      </c>
      <c r="Q88" s="202">
        <v>6.07</v>
      </c>
      <c r="R88" s="202">
        <v>6.11</v>
      </c>
      <c r="S88" s="202">
        <v>7.79</v>
      </c>
      <c r="T88" s="202">
        <v>0</v>
      </c>
      <c r="U88" s="202">
        <v>59.75</v>
      </c>
      <c r="V88" s="202">
        <v>2.66</v>
      </c>
      <c r="W88" s="202">
        <v>9.49</v>
      </c>
      <c r="X88" s="202">
        <v>40.85</v>
      </c>
      <c r="Y88" s="202">
        <v>0</v>
      </c>
      <c r="Z88">
        <v>0</v>
      </c>
      <c r="AA88" s="202">
        <v>9.18</v>
      </c>
      <c r="AB88" s="202">
        <v>0</v>
      </c>
      <c r="AC88" s="202">
        <v>0</v>
      </c>
      <c r="AD88" s="202">
        <v>0</v>
      </c>
      <c r="AE88" s="202">
        <v>29.38</v>
      </c>
      <c r="AF88" s="202">
        <v>0</v>
      </c>
      <c r="AG88" s="202">
        <v>0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74.959999999999994</v>
      </c>
      <c r="AQ88" s="202">
        <v>26.61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8.9700000000000006</v>
      </c>
      <c r="L89" s="202">
        <v>318.05</v>
      </c>
      <c r="M89" s="202">
        <v>27.14</v>
      </c>
      <c r="N89" s="202">
        <v>35.04</v>
      </c>
      <c r="O89" s="202">
        <v>0</v>
      </c>
      <c r="P89" s="202">
        <v>26.55</v>
      </c>
      <c r="Q89" s="202">
        <v>6.07</v>
      </c>
      <c r="R89" s="202">
        <v>6.11</v>
      </c>
      <c r="S89" s="202">
        <v>7.79</v>
      </c>
      <c r="T89" s="202">
        <v>0</v>
      </c>
      <c r="U89" s="202">
        <v>59.75</v>
      </c>
      <c r="V89" s="202">
        <v>2.66</v>
      </c>
      <c r="W89" s="202">
        <v>9.49</v>
      </c>
      <c r="X89" s="202">
        <v>40.85</v>
      </c>
      <c r="Y89" s="202">
        <v>0</v>
      </c>
      <c r="Z89">
        <v>0</v>
      </c>
      <c r="AA89" s="202">
        <v>9.18</v>
      </c>
      <c r="AB89" s="202">
        <v>0</v>
      </c>
      <c r="AC89" s="202">
        <v>0</v>
      </c>
      <c r="AD89" s="202">
        <v>0</v>
      </c>
      <c r="AE89" s="202">
        <v>29.38</v>
      </c>
      <c r="AF89" s="202">
        <v>0</v>
      </c>
      <c r="AG89" s="202">
        <v>0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74.959999999999994</v>
      </c>
      <c r="AQ89" s="202">
        <v>26.61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8.9700000000000006</v>
      </c>
      <c r="L90" s="202">
        <v>318.05</v>
      </c>
      <c r="M90" s="202">
        <v>27.14</v>
      </c>
      <c r="N90" s="202">
        <v>35.04</v>
      </c>
      <c r="O90" s="202">
        <v>0</v>
      </c>
      <c r="P90" s="202">
        <v>26.55</v>
      </c>
      <c r="Q90" s="202">
        <v>6.07</v>
      </c>
      <c r="R90" s="202">
        <v>6.11</v>
      </c>
      <c r="S90" s="202">
        <v>7.79</v>
      </c>
      <c r="T90" s="202">
        <v>0</v>
      </c>
      <c r="U90" s="202">
        <v>59.75</v>
      </c>
      <c r="V90" s="202">
        <v>2.66</v>
      </c>
      <c r="W90" s="202">
        <v>9.49</v>
      </c>
      <c r="X90" s="202">
        <v>40.85</v>
      </c>
      <c r="Y90" s="202">
        <v>0</v>
      </c>
      <c r="Z90">
        <v>0</v>
      </c>
      <c r="AA90" s="202">
        <v>9.18</v>
      </c>
      <c r="AB90" s="202">
        <v>0</v>
      </c>
      <c r="AC90" s="202">
        <v>0</v>
      </c>
      <c r="AD90" s="202">
        <v>0</v>
      </c>
      <c r="AE90" s="202">
        <v>29.38</v>
      </c>
      <c r="AF90" s="202">
        <v>0</v>
      </c>
      <c r="AG90" s="202">
        <v>0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74.959999999999994</v>
      </c>
      <c r="AQ90" s="202">
        <v>26.61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8.9700000000000006</v>
      </c>
      <c r="L91" s="202">
        <v>318.05</v>
      </c>
      <c r="M91" s="202">
        <v>27.14</v>
      </c>
      <c r="N91" s="202">
        <v>35.04</v>
      </c>
      <c r="O91" s="202">
        <v>0</v>
      </c>
      <c r="P91" s="202">
        <v>26.55</v>
      </c>
      <c r="Q91" s="202">
        <v>5.16</v>
      </c>
      <c r="R91" s="202">
        <v>6.11</v>
      </c>
      <c r="S91" s="202">
        <v>7.79</v>
      </c>
      <c r="T91" s="202">
        <v>0</v>
      </c>
      <c r="U91" s="202">
        <v>59.75</v>
      </c>
      <c r="V91" s="202">
        <v>2.78</v>
      </c>
      <c r="W91" s="202">
        <v>9.49</v>
      </c>
      <c r="X91" s="202">
        <v>40.85</v>
      </c>
      <c r="Y91" s="202">
        <v>0</v>
      </c>
      <c r="Z91">
        <v>0</v>
      </c>
      <c r="AA91" s="202">
        <v>9.6</v>
      </c>
      <c r="AB91" s="202">
        <v>0</v>
      </c>
      <c r="AC91" s="202">
        <v>0</v>
      </c>
      <c r="AD91" s="202">
        <v>0</v>
      </c>
      <c r="AE91" s="202">
        <v>29.38</v>
      </c>
      <c r="AF91" s="202">
        <v>0</v>
      </c>
      <c r="AG91" s="202">
        <v>0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74.959999999999994</v>
      </c>
      <c r="AQ91" s="202">
        <v>26.61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8.9700000000000006</v>
      </c>
      <c r="L92" s="202">
        <v>318.05</v>
      </c>
      <c r="M92" s="202">
        <v>27.14</v>
      </c>
      <c r="N92" s="202">
        <v>35.04</v>
      </c>
      <c r="O92" s="202">
        <v>0</v>
      </c>
      <c r="P92" s="202">
        <v>26.55</v>
      </c>
      <c r="Q92" s="202">
        <v>5.16</v>
      </c>
      <c r="R92" s="202">
        <v>6.11</v>
      </c>
      <c r="S92" s="202">
        <v>7.79</v>
      </c>
      <c r="T92" s="202">
        <v>0</v>
      </c>
      <c r="U92" s="202">
        <v>59.75</v>
      </c>
      <c r="V92" s="202">
        <v>2.98</v>
      </c>
      <c r="W92" s="202">
        <v>9.49</v>
      </c>
      <c r="X92" s="202">
        <v>40.85</v>
      </c>
      <c r="Y92" s="202">
        <v>0</v>
      </c>
      <c r="Z92">
        <v>0</v>
      </c>
      <c r="AA92" s="202">
        <v>9.6</v>
      </c>
      <c r="AB92" s="202">
        <v>0</v>
      </c>
      <c r="AC92" s="202">
        <v>0</v>
      </c>
      <c r="AD92" s="202">
        <v>0</v>
      </c>
      <c r="AE92" s="202">
        <v>29.38</v>
      </c>
      <c r="AF92" s="202">
        <v>0</v>
      </c>
      <c r="AG92" s="202">
        <v>0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74.959999999999994</v>
      </c>
      <c r="AQ92" s="202">
        <v>26.61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8.9700000000000006</v>
      </c>
      <c r="L93" s="202">
        <v>318.05</v>
      </c>
      <c r="M93" s="202">
        <v>27.14</v>
      </c>
      <c r="N93" s="202">
        <v>35.04</v>
      </c>
      <c r="O93" s="202">
        <v>0</v>
      </c>
      <c r="P93" s="202">
        <v>26.55</v>
      </c>
      <c r="Q93" s="202">
        <v>5.16</v>
      </c>
      <c r="R93" s="202">
        <v>6.11</v>
      </c>
      <c r="S93" s="202">
        <v>7.79</v>
      </c>
      <c r="T93" s="202">
        <v>0</v>
      </c>
      <c r="U93" s="202">
        <v>59.75</v>
      </c>
      <c r="V93" s="202">
        <v>3.19</v>
      </c>
      <c r="W93" s="202">
        <v>9.49</v>
      </c>
      <c r="X93" s="202">
        <v>40.85</v>
      </c>
      <c r="Y93" s="202">
        <v>0</v>
      </c>
      <c r="Z93">
        <v>0</v>
      </c>
      <c r="AA93" s="202">
        <v>9.6</v>
      </c>
      <c r="AB93" s="202">
        <v>0</v>
      </c>
      <c r="AC93" s="202">
        <v>0</v>
      </c>
      <c r="AD93" s="202">
        <v>0</v>
      </c>
      <c r="AE93" s="202">
        <v>29.38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74.959999999999994</v>
      </c>
      <c r="AQ93" s="202">
        <v>26.61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8.9700000000000006</v>
      </c>
      <c r="L94" s="202">
        <v>318.05</v>
      </c>
      <c r="M94" s="202">
        <v>27.14</v>
      </c>
      <c r="N94" s="202">
        <v>35.04</v>
      </c>
      <c r="O94" s="202">
        <v>0</v>
      </c>
      <c r="P94" s="202">
        <v>26.55</v>
      </c>
      <c r="Q94" s="202">
        <v>5.16</v>
      </c>
      <c r="R94" s="202">
        <v>6.12</v>
      </c>
      <c r="S94" s="202">
        <v>7.79</v>
      </c>
      <c r="T94" s="202">
        <v>0</v>
      </c>
      <c r="U94" s="202">
        <v>59.75</v>
      </c>
      <c r="V94" s="202">
        <v>3.4</v>
      </c>
      <c r="W94" s="202">
        <v>9.49</v>
      </c>
      <c r="X94" s="202">
        <v>40.85</v>
      </c>
      <c r="Y94" s="202">
        <v>0</v>
      </c>
      <c r="Z94">
        <v>0</v>
      </c>
      <c r="AA94" s="202">
        <v>9.6</v>
      </c>
      <c r="AB94" s="202">
        <v>0</v>
      </c>
      <c r="AC94" s="202">
        <v>0</v>
      </c>
      <c r="AD94" s="202">
        <v>0</v>
      </c>
      <c r="AE94" s="202">
        <v>29.38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74.959999999999994</v>
      </c>
      <c r="AQ94" s="202">
        <v>26.61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8.9700000000000006</v>
      </c>
      <c r="L95" s="202">
        <v>318.05</v>
      </c>
      <c r="M95" s="202">
        <v>27.14</v>
      </c>
      <c r="N95" s="202">
        <v>35.04</v>
      </c>
      <c r="O95" s="202">
        <v>0</v>
      </c>
      <c r="P95" s="202">
        <v>26.55</v>
      </c>
      <c r="Q95" s="202">
        <v>5.16</v>
      </c>
      <c r="R95" s="202">
        <v>6.12</v>
      </c>
      <c r="S95" s="202">
        <v>7.79</v>
      </c>
      <c r="T95" s="202">
        <v>0</v>
      </c>
      <c r="U95" s="202">
        <v>59.75</v>
      </c>
      <c r="V95" s="202">
        <v>3.44</v>
      </c>
      <c r="W95" s="202">
        <v>9.49</v>
      </c>
      <c r="X95" s="202">
        <v>40.85</v>
      </c>
      <c r="Y95" s="202">
        <v>0</v>
      </c>
      <c r="Z95">
        <v>0</v>
      </c>
      <c r="AA95" s="202">
        <v>9.6</v>
      </c>
      <c r="AB95" s="202">
        <v>0</v>
      </c>
      <c r="AC95" s="202">
        <v>0</v>
      </c>
      <c r="AD95" s="202">
        <v>0</v>
      </c>
      <c r="AE95" s="202">
        <v>29.38</v>
      </c>
      <c r="AF95" s="202">
        <v>0</v>
      </c>
      <c r="AG95" s="202">
        <v>0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74.959999999999994</v>
      </c>
      <c r="AQ95" s="202">
        <v>26.61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8.9700000000000006</v>
      </c>
      <c r="L96" s="202">
        <v>318.05</v>
      </c>
      <c r="M96" s="202">
        <v>27.14</v>
      </c>
      <c r="N96" s="202">
        <v>35.04</v>
      </c>
      <c r="O96" s="202">
        <v>0</v>
      </c>
      <c r="P96" s="202">
        <v>26.55</v>
      </c>
      <c r="Q96" s="202">
        <v>5.16</v>
      </c>
      <c r="R96" s="202">
        <v>6.12</v>
      </c>
      <c r="S96" s="202">
        <v>7.79</v>
      </c>
      <c r="T96" s="202">
        <v>0</v>
      </c>
      <c r="U96" s="202">
        <v>59.75</v>
      </c>
      <c r="V96" s="202">
        <v>3.44</v>
      </c>
      <c r="W96" s="202">
        <v>9.49</v>
      </c>
      <c r="X96" s="202">
        <v>40.85</v>
      </c>
      <c r="Y96" s="202">
        <v>0</v>
      </c>
      <c r="Z96">
        <v>0</v>
      </c>
      <c r="AA96" s="202">
        <v>9.6</v>
      </c>
      <c r="AB96" s="202">
        <v>0</v>
      </c>
      <c r="AC96" s="202">
        <v>0</v>
      </c>
      <c r="AD96" s="202">
        <v>0</v>
      </c>
      <c r="AE96" s="202">
        <v>29.38</v>
      </c>
      <c r="AF96" s="202">
        <v>0</v>
      </c>
      <c r="AG96" s="202">
        <v>0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74.959999999999994</v>
      </c>
      <c r="AQ96" s="202">
        <v>26.61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8.9700000000000006</v>
      </c>
      <c r="L97" s="202">
        <v>318.05</v>
      </c>
      <c r="M97" s="202">
        <v>27.14</v>
      </c>
      <c r="N97" s="202">
        <v>35.04</v>
      </c>
      <c r="O97" s="202">
        <v>0</v>
      </c>
      <c r="P97" s="202">
        <v>26.55</v>
      </c>
      <c r="Q97" s="202">
        <v>5.16</v>
      </c>
      <c r="R97" s="202">
        <v>6.12</v>
      </c>
      <c r="S97" s="202">
        <v>7.79</v>
      </c>
      <c r="T97" s="202">
        <v>0</v>
      </c>
      <c r="U97" s="202">
        <v>59.75</v>
      </c>
      <c r="V97" s="202">
        <v>3.44</v>
      </c>
      <c r="W97" s="202">
        <v>9.49</v>
      </c>
      <c r="X97" s="202">
        <v>40.85</v>
      </c>
      <c r="Y97" s="202">
        <v>0</v>
      </c>
      <c r="Z97">
        <v>0</v>
      </c>
      <c r="AA97" s="202">
        <v>9.6</v>
      </c>
      <c r="AB97" s="202">
        <v>0</v>
      </c>
      <c r="AC97" s="202">
        <v>0</v>
      </c>
      <c r="AD97" s="202">
        <v>0</v>
      </c>
      <c r="AE97" s="202">
        <v>29.38</v>
      </c>
      <c r="AF97" s="202">
        <v>0</v>
      </c>
      <c r="AG97" s="202">
        <v>0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74.959999999999994</v>
      </c>
      <c r="AQ97" s="202">
        <v>26.61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8.9700000000000006</v>
      </c>
      <c r="L98" s="202">
        <v>318.05</v>
      </c>
      <c r="M98" s="202">
        <v>27.14</v>
      </c>
      <c r="N98" s="202">
        <v>35.04</v>
      </c>
      <c r="O98" s="202">
        <v>0</v>
      </c>
      <c r="P98" s="202">
        <v>26.55</v>
      </c>
      <c r="Q98" s="202">
        <v>5.16</v>
      </c>
      <c r="R98" s="202">
        <v>6.12</v>
      </c>
      <c r="S98" s="202">
        <v>7.79</v>
      </c>
      <c r="T98" s="202">
        <v>0</v>
      </c>
      <c r="U98" s="202">
        <v>59.75</v>
      </c>
      <c r="V98" s="202">
        <v>3.44</v>
      </c>
      <c r="W98" s="202">
        <v>9.49</v>
      </c>
      <c r="X98" s="202">
        <v>40.85</v>
      </c>
      <c r="Y98" s="202">
        <v>0</v>
      </c>
      <c r="Z98">
        <v>0</v>
      </c>
      <c r="AA98" s="202">
        <v>9.6</v>
      </c>
      <c r="AB98" s="202">
        <v>0</v>
      </c>
      <c r="AC98" s="202">
        <v>0</v>
      </c>
      <c r="AD98" s="202">
        <v>0</v>
      </c>
      <c r="AE98" s="202">
        <v>29.38</v>
      </c>
      <c r="AF98" s="202">
        <v>0</v>
      </c>
      <c r="AG98" s="202">
        <v>0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74.959999999999994</v>
      </c>
      <c r="AQ98" s="202">
        <v>26.61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0.14516250000000017</v>
      </c>
      <c r="L99">
        <f t="shared" si="0"/>
        <v>3.6221499999999955</v>
      </c>
      <c r="M99">
        <f t="shared" si="0"/>
        <v>0.5700650000000006</v>
      </c>
      <c r="N99">
        <f t="shared" si="0"/>
        <v>0.84095999999999937</v>
      </c>
      <c r="O99">
        <f t="shared" si="0"/>
        <v>0</v>
      </c>
      <c r="P99">
        <f t="shared" si="0"/>
        <v>0.64383500000000049</v>
      </c>
      <c r="Q99">
        <f t="shared" si="0"/>
        <v>0.1111125</v>
      </c>
      <c r="R99">
        <f t="shared" si="0"/>
        <v>0.21115250000000008</v>
      </c>
      <c r="S99">
        <f t="shared" si="0"/>
        <v>0.14364750000000007</v>
      </c>
      <c r="T99">
        <f t="shared" si="0"/>
        <v>0</v>
      </c>
      <c r="U99">
        <f t="shared" si="0"/>
        <v>1.4339999999999999</v>
      </c>
      <c r="V99">
        <f t="shared" si="0"/>
        <v>6.0720000000000003E-2</v>
      </c>
      <c r="W99">
        <f t="shared" si="0"/>
        <v>0.22070750000000014</v>
      </c>
      <c r="X99">
        <f t="shared" si="0"/>
        <v>0.93293499999999863</v>
      </c>
      <c r="Y99">
        <f t="shared" si="0"/>
        <v>0</v>
      </c>
      <c r="Z99">
        <f t="shared" si="0"/>
        <v>0</v>
      </c>
      <c r="AA99">
        <f t="shared" si="0"/>
        <v>0.22241999999999984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0.70284000000000102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1.4619724999999995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1.2314675000000004</v>
      </c>
      <c r="AQ99">
        <f t="shared" si="0"/>
        <v>0.50441249999999915</v>
      </c>
      <c r="AR99">
        <f t="shared" si="0"/>
        <v>0.27126750000000022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2.82</v>
      </c>
      <c r="L3" s="202">
        <v>9</v>
      </c>
      <c r="M3" s="202">
        <v>1.1599999999999999</v>
      </c>
      <c r="N3" s="202">
        <v>2.84</v>
      </c>
      <c r="O3" s="202">
        <v>3.15</v>
      </c>
      <c r="P3" s="202">
        <v>3.43</v>
      </c>
      <c r="Q3" s="202">
        <v>0.33</v>
      </c>
      <c r="R3" s="202">
        <v>0.64</v>
      </c>
      <c r="S3" s="202">
        <v>0.63</v>
      </c>
      <c r="T3" s="202">
        <v>1.56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23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7.91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2.77</v>
      </c>
      <c r="AZ3" s="202">
        <v>5.15</v>
      </c>
      <c r="BA3" s="202">
        <v>3.4</v>
      </c>
      <c r="BB3" s="202">
        <v>2.68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2.82</v>
      </c>
      <c r="L4" s="202">
        <v>9</v>
      </c>
      <c r="M4" s="202">
        <v>1.1599999999999999</v>
      </c>
      <c r="N4" s="202">
        <v>2.84</v>
      </c>
      <c r="O4" s="202">
        <v>3.15</v>
      </c>
      <c r="P4" s="202">
        <v>3.43</v>
      </c>
      <c r="Q4" s="202">
        <v>0.33</v>
      </c>
      <c r="R4" s="202">
        <v>0.64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23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7.91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2.77</v>
      </c>
      <c r="AZ4" s="202">
        <v>5.15</v>
      </c>
      <c r="BA4" s="202">
        <v>3.4</v>
      </c>
      <c r="BB4" s="202">
        <v>2.69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2.82</v>
      </c>
      <c r="L5" s="202">
        <v>9</v>
      </c>
      <c r="M5" s="202">
        <v>1.1599999999999999</v>
      </c>
      <c r="N5" s="202">
        <v>2.84</v>
      </c>
      <c r="O5" s="202">
        <v>3.15</v>
      </c>
      <c r="P5" s="202">
        <v>3.43</v>
      </c>
      <c r="Q5" s="202">
        <v>0.33</v>
      </c>
      <c r="R5" s="202">
        <v>0.63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23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7.91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2.77</v>
      </c>
      <c r="AZ5" s="202">
        <v>5.15</v>
      </c>
      <c r="BA5" s="202">
        <v>3.4</v>
      </c>
      <c r="BB5" s="202">
        <v>2.69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2.82</v>
      </c>
      <c r="L6" s="202">
        <v>9</v>
      </c>
      <c r="M6" s="202">
        <v>1.1599999999999999</v>
      </c>
      <c r="N6" s="202">
        <v>2.84</v>
      </c>
      <c r="O6" s="202">
        <v>3.15</v>
      </c>
      <c r="P6" s="202">
        <v>3.43</v>
      </c>
      <c r="Q6" s="202">
        <v>0.33</v>
      </c>
      <c r="R6" s="202">
        <v>0.63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23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7.91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2.77</v>
      </c>
      <c r="AZ6" s="202">
        <v>5.15</v>
      </c>
      <c r="BA6" s="202">
        <v>3.4</v>
      </c>
      <c r="BB6" s="202">
        <v>2.69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2.82</v>
      </c>
      <c r="L7" s="202">
        <v>9</v>
      </c>
      <c r="M7" s="202">
        <v>1.1599999999999999</v>
      </c>
      <c r="N7" s="202">
        <v>2.84</v>
      </c>
      <c r="O7" s="202">
        <v>3.15</v>
      </c>
      <c r="P7" s="202">
        <v>3.43</v>
      </c>
      <c r="Q7" s="202">
        <v>0.33</v>
      </c>
      <c r="R7" s="202">
        <v>0.63</v>
      </c>
      <c r="S7" s="202">
        <v>0.63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23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7.91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2.77</v>
      </c>
      <c r="AZ7" s="202">
        <v>5.15</v>
      </c>
      <c r="BA7" s="202">
        <v>3.4</v>
      </c>
      <c r="BB7" s="202">
        <v>2.69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2.82</v>
      </c>
      <c r="L8" s="202">
        <v>9</v>
      </c>
      <c r="M8" s="202">
        <v>1.1599999999999999</v>
      </c>
      <c r="N8" s="202">
        <v>2.84</v>
      </c>
      <c r="O8" s="202">
        <v>3.15</v>
      </c>
      <c r="P8" s="202">
        <v>3.43</v>
      </c>
      <c r="Q8" s="202">
        <v>0.33</v>
      </c>
      <c r="R8" s="202">
        <v>0.63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23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7.91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2.77</v>
      </c>
      <c r="AZ8" s="202">
        <v>5.15</v>
      </c>
      <c r="BA8" s="202">
        <v>3.4</v>
      </c>
      <c r="BB8" s="202">
        <v>2.69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2.82</v>
      </c>
      <c r="L9" s="202">
        <v>9</v>
      </c>
      <c r="M9" s="202">
        <v>1.1599999999999999</v>
      </c>
      <c r="N9" s="202">
        <v>2.84</v>
      </c>
      <c r="O9" s="202">
        <v>3.15</v>
      </c>
      <c r="P9" s="202">
        <v>3.43</v>
      </c>
      <c r="Q9" s="202">
        <v>0.33</v>
      </c>
      <c r="R9" s="202">
        <v>0.63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23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7.91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2.77</v>
      </c>
      <c r="AZ9" s="202">
        <v>5.15</v>
      </c>
      <c r="BA9" s="202">
        <v>3.4</v>
      </c>
      <c r="BB9" s="202">
        <v>2.69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2.82</v>
      </c>
      <c r="L10" s="202">
        <v>9</v>
      </c>
      <c r="M10" s="202">
        <v>1.1599999999999999</v>
      </c>
      <c r="N10" s="202">
        <v>2.84</v>
      </c>
      <c r="O10" s="202">
        <v>3.15</v>
      </c>
      <c r="P10" s="202">
        <v>3.43</v>
      </c>
      <c r="Q10" s="202">
        <v>0.33</v>
      </c>
      <c r="R10" s="202">
        <v>0.63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23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7.91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2.77</v>
      </c>
      <c r="AZ10" s="202">
        <v>5.15</v>
      </c>
      <c r="BA10" s="202">
        <v>3.4</v>
      </c>
      <c r="BB10" s="202">
        <v>2.69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2.93</v>
      </c>
      <c r="L11" s="202">
        <v>9</v>
      </c>
      <c r="M11" s="202">
        <v>1.1599999999999999</v>
      </c>
      <c r="N11" s="202">
        <v>2.84</v>
      </c>
      <c r="O11" s="202">
        <v>3.15</v>
      </c>
      <c r="P11" s="202">
        <v>3.43</v>
      </c>
      <c r="Q11" s="202">
        <v>0.33</v>
      </c>
      <c r="R11" s="202">
        <v>0.63</v>
      </c>
      <c r="S11" s="202">
        <v>0.63</v>
      </c>
      <c r="T11" s="202">
        <v>1.56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7.91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2.77</v>
      </c>
      <c r="AZ11" s="202">
        <v>5.15</v>
      </c>
      <c r="BA11" s="202">
        <v>3.4</v>
      </c>
      <c r="BB11" s="202">
        <v>2.69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2.82</v>
      </c>
      <c r="L12" s="202">
        <v>9</v>
      </c>
      <c r="M12" s="202">
        <v>1.1599999999999999</v>
      </c>
      <c r="N12" s="202">
        <v>2.84</v>
      </c>
      <c r="O12" s="202">
        <v>3.15</v>
      </c>
      <c r="P12" s="202">
        <v>3.43</v>
      </c>
      <c r="Q12" s="202">
        <v>0.33</v>
      </c>
      <c r="R12" s="202">
        <v>0.63</v>
      </c>
      <c r="S12" s="202">
        <v>0.63</v>
      </c>
      <c r="T12" s="202">
        <v>1.56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19.649999999999999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7.91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2.77</v>
      </c>
      <c r="AZ12" s="202">
        <v>5.15</v>
      </c>
      <c r="BA12" s="202">
        <v>3.4</v>
      </c>
      <c r="BB12" s="202">
        <v>2.69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2.82</v>
      </c>
      <c r="L13" s="202">
        <v>9</v>
      </c>
      <c r="M13" s="202">
        <v>1.1599999999999999</v>
      </c>
      <c r="N13" s="202">
        <v>2.84</v>
      </c>
      <c r="O13" s="202">
        <v>3.15</v>
      </c>
      <c r="P13" s="202">
        <v>3.43</v>
      </c>
      <c r="Q13" s="202">
        <v>0.33</v>
      </c>
      <c r="R13" s="202">
        <v>0.63</v>
      </c>
      <c r="S13" s="202">
        <v>0.63</v>
      </c>
      <c r="T13" s="202">
        <v>1.56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19.649999999999999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7.91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2.77</v>
      </c>
      <c r="AZ13" s="202">
        <v>5.15</v>
      </c>
      <c r="BA13" s="202">
        <v>3.4</v>
      </c>
      <c r="BB13" s="202">
        <v>2.69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2.82</v>
      </c>
      <c r="L14" s="202">
        <v>9</v>
      </c>
      <c r="M14" s="202">
        <v>1.1599999999999999</v>
      </c>
      <c r="N14" s="202">
        <v>2.84</v>
      </c>
      <c r="O14" s="202">
        <v>3.15</v>
      </c>
      <c r="P14" s="202">
        <v>3.43</v>
      </c>
      <c r="Q14" s="202">
        <v>0.33</v>
      </c>
      <c r="R14" s="202">
        <v>0.63</v>
      </c>
      <c r="S14" s="202">
        <v>0.63</v>
      </c>
      <c r="T14" s="202">
        <v>1.56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19.649999999999999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7.91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2.77</v>
      </c>
      <c r="AZ14" s="202">
        <v>5.15</v>
      </c>
      <c r="BA14" s="202">
        <v>3.4</v>
      </c>
      <c r="BB14" s="202">
        <v>2.69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2.82</v>
      </c>
      <c r="L15" s="202">
        <v>9</v>
      </c>
      <c r="M15" s="202">
        <v>1.1599999999999999</v>
      </c>
      <c r="N15" s="202">
        <v>2.84</v>
      </c>
      <c r="O15" s="202">
        <v>3.15</v>
      </c>
      <c r="P15" s="202">
        <v>3.43</v>
      </c>
      <c r="Q15" s="202">
        <v>0.33</v>
      </c>
      <c r="R15" s="202">
        <v>0.63</v>
      </c>
      <c r="S15" s="202">
        <v>0.63</v>
      </c>
      <c r="T15" s="202">
        <v>1.56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19.649999999999999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7.91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2.77</v>
      </c>
      <c r="AZ15" s="202">
        <v>5.15</v>
      </c>
      <c r="BA15" s="202">
        <v>3.4</v>
      </c>
      <c r="BB15" s="202">
        <v>2.69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2.82</v>
      </c>
      <c r="L16" s="202">
        <v>9</v>
      </c>
      <c r="M16" s="202">
        <v>1.1599999999999999</v>
      </c>
      <c r="N16" s="202">
        <v>2.84</v>
      </c>
      <c r="O16" s="202">
        <v>3.15</v>
      </c>
      <c r="P16" s="202">
        <v>3.43</v>
      </c>
      <c r="Q16" s="202">
        <v>0.33</v>
      </c>
      <c r="R16" s="202">
        <v>0.63</v>
      </c>
      <c r="S16" s="202">
        <v>0.63</v>
      </c>
      <c r="T16" s="202">
        <v>1.56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19.54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7.91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2.77</v>
      </c>
      <c r="AZ16" s="202">
        <v>5.15</v>
      </c>
      <c r="BA16" s="202">
        <v>3.4</v>
      </c>
      <c r="BB16" s="202">
        <v>2.69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2.89</v>
      </c>
      <c r="L17" s="202">
        <v>9</v>
      </c>
      <c r="M17" s="202">
        <v>1.1599999999999999</v>
      </c>
      <c r="N17" s="202">
        <v>2.84</v>
      </c>
      <c r="O17" s="202">
        <v>3.15</v>
      </c>
      <c r="P17" s="202">
        <v>3.43</v>
      </c>
      <c r="Q17" s="202">
        <v>0.33</v>
      </c>
      <c r="R17" s="202">
        <v>0.63</v>
      </c>
      <c r="S17" s="202">
        <v>0.63</v>
      </c>
      <c r="T17" s="202">
        <v>1.56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19.54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7.91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2.77</v>
      </c>
      <c r="AZ17" s="202">
        <v>5.15</v>
      </c>
      <c r="BA17" s="202">
        <v>3.4</v>
      </c>
      <c r="BB17" s="202">
        <v>2.69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2.82</v>
      </c>
      <c r="L18" s="202">
        <v>9</v>
      </c>
      <c r="M18" s="202">
        <v>1.1599999999999999</v>
      </c>
      <c r="N18" s="202">
        <v>2.84</v>
      </c>
      <c r="O18" s="202">
        <v>3.15</v>
      </c>
      <c r="P18" s="202">
        <v>3.43</v>
      </c>
      <c r="Q18" s="202">
        <v>0.33</v>
      </c>
      <c r="R18" s="202">
        <v>0.63</v>
      </c>
      <c r="S18" s="202">
        <v>0.63</v>
      </c>
      <c r="T18" s="202">
        <v>1.56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19.54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7.91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2.77</v>
      </c>
      <c r="AZ18" s="202">
        <v>5.15</v>
      </c>
      <c r="BA18" s="202">
        <v>3.4</v>
      </c>
      <c r="BB18" s="202">
        <v>2.69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2.82</v>
      </c>
      <c r="L19" s="202">
        <v>9</v>
      </c>
      <c r="M19" s="202">
        <v>1.55</v>
      </c>
      <c r="N19" s="202">
        <v>2.84</v>
      </c>
      <c r="O19" s="202">
        <v>3.15</v>
      </c>
      <c r="P19" s="202">
        <v>3.43</v>
      </c>
      <c r="Q19" s="202">
        <v>0.33</v>
      </c>
      <c r="R19" s="202">
        <v>0.63</v>
      </c>
      <c r="S19" s="202">
        <v>0.63</v>
      </c>
      <c r="T19" s="202">
        <v>1.56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19.54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7.91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2.77</v>
      </c>
      <c r="AZ19" s="202">
        <v>5.15</v>
      </c>
      <c r="BA19" s="202">
        <v>3.4</v>
      </c>
      <c r="BB19" s="202">
        <v>2.69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2.82</v>
      </c>
      <c r="L20" s="202">
        <v>9</v>
      </c>
      <c r="M20" s="202">
        <v>1.77</v>
      </c>
      <c r="N20" s="202">
        <v>2.84</v>
      </c>
      <c r="O20" s="202">
        <v>3.15</v>
      </c>
      <c r="P20" s="202">
        <v>3.43</v>
      </c>
      <c r="Q20" s="202">
        <v>0.33</v>
      </c>
      <c r="R20" s="202">
        <v>0.63</v>
      </c>
      <c r="S20" s="202">
        <v>0.63</v>
      </c>
      <c r="T20" s="202">
        <v>1.56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19.54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7.91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2.77</v>
      </c>
      <c r="AZ20" s="202">
        <v>5.15</v>
      </c>
      <c r="BA20" s="202">
        <v>3.4</v>
      </c>
      <c r="BB20" s="202">
        <v>2.69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2.82</v>
      </c>
      <c r="L21" s="202">
        <v>9</v>
      </c>
      <c r="M21" s="202">
        <v>1.85</v>
      </c>
      <c r="N21" s="202">
        <v>2.84</v>
      </c>
      <c r="O21" s="202">
        <v>3.15</v>
      </c>
      <c r="P21" s="202">
        <v>3.43</v>
      </c>
      <c r="Q21" s="202">
        <v>0.38</v>
      </c>
      <c r="R21" s="202">
        <v>0.63</v>
      </c>
      <c r="S21" s="202">
        <v>0.63</v>
      </c>
      <c r="T21" s="202">
        <v>1.56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19.54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7.91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2.77</v>
      </c>
      <c r="AZ21" s="202">
        <v>5.15</v>
      </c>
      <c r="BA21" s="202">
        <v>3.4</v>
      </c>
      <c r="BB21" s="202">
        <v>2.69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2.82</v>
      </c>
      <c r="L22" s="202">
        <v>9</v>
      </c>
      <c r="M22" s="202">
        <v>1.86</v>
      </c>
      <c r="N22" s="202">
        <v>2.84</v>
      </c>
      <c r="O22" s="202">
        <v>3.15</v>
      </c>
      <c r="P22" s="202">
        <v>3.43</v>
      </c>
      <c r="Q22" s="202">
        <v>0.38</v>
      </c>
      <c r="R22" s="202">
        <v>0.63</v>
      </c>
      <c r="S22" s="202">
        <v>0.63</v>
      </c>
      <c r="T22" s="202">
        <v>1.56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19.54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7.91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2.77</v>
      </c>
      <c r="AZ22" s="202">
        <v>5.15</v>
      </c>
      <c r="BA22" s="202">
        <v>3.4</v>
      </c>
      <c r="BB22" s="202">
        <v>2.69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2.82</v>
      </c>
      <c r="L23" s="202">
        <v>9</v>
      </c>
      <c r="M23" s="202">
        <v>1.93</v>
      </c>
      <c r="N23" s="202">
        <v>2.84</v>
      </c>
      <c r="O23" s="202">
        <v>3.15</v>
      </c>
      <c r="P23" s="202">
        <v>3.43</v>
      </c>
      <c r="Q23" s="202">
        <v>0.4</v>
      </c>
      <c r="R23" s="202">
        <v>0.63</v>
      </c>
      <c r="S23" s="202">
        <v>0.63</v>
      </c>
      <c r="T23" s="202">
        <v>1.56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7.91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2.77</v>
      </c>
      <c r="AZ23" s="202">
        <v>5.15</v>
      </c>
      <c r="BA23" s="202">
        <v>3.4</v>
      </c>
      <c r="BB23" s="202">
        <v>2.69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2.82</v>
      </c>
      <c r="L24" s="202">
        <v>9</v>
      </c>
      <c r="M24" s="202">
        <v>1.94</v>
      </c>
      <c r="N24" s="202">
        <v>2.84</v>
      </c>
      <c r="O24" s="202">
        <v>3.15</v>
      </c>
      <c r="P24" s="202">
        <v>3.43</v>
      </c>
      <c r="Q24" s="202">
        <v>0.4</v>
      </c>
      <c r="R24" s="202">
        <v>0.63</v>
      </c>
      <c r="S24" s="202">
        <v>0.63</v>
      </c>
      <c r="T24" s="202">
        <v>1.56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7.91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2.77</v>
      </c>
      <c r="AZ24" s="202">
        <v>5.15</v>
      </c>
      <c r="BA24" s="202">
        <v>3.4</v>
      </c>
      <c r="BB24" s="202">
        <v>2.69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2.82</v>
      </c>
      <c r="L25" s="202">
        <v>9</v>
      </c>
      <c r="M25" s="202">
        <v>2.0099999999999998</v>
      </c>
      <c r="N25" s="202">
        <v>2.84</v>
      </c>
      <c r="O25" s="202">
        <v>3.15</v>
      </c>
      <c r="P25" s="202">
        <v>3.43</v>
      </c>
      <c r="Q25" s="202">
        <v>0.38</v>
      </c>
      <c r="R25" s="202">
        <v>0.63</v>
      </c>
      <c r="S25" s="202">
        <v>0.63</v>
      </c>
      <c r="T25" s="202">
        <v>1.56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19.54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7.91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2.77</v>
      </c>
      <c r="AZ25" s="202">
        <v>5.15</v>
      </c>
      <c r="BA25" s="202">
        <v>3.4</v>
      </c>
      <c r="BB25" s="202">
        <v>2.69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2.82</v>
      </c>
      <c r="L26" s="202">
        <v>9</v>
      </c>
      <c r="M26" s="202">
        <v>2.02</v>
      </c>
      <c r="N26" s="202">
        <v>2.84</v>
      </c>
      <c r="O26" s="202">
        <v>3.15</v>
      </c>
      <c r="P26" s="202">
        <v>3.43</v>
      </c>
      <c r="Q26" s="202">
        <v>0.38</v>
      </c>
      <c r="R26" s="202">
        <v>0.63</v>
      </c>
      <c r="S26" s="202">
        <v>0.63</v>
      </c>
      <c r="T26" s="202">
        <v>1.56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19.54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7.91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2.77</v>
      </c>
      <c r="AZ26" s="202">
        <v>5.15</v>
      </c>
      <c r="BA26" s="202">
        <v>3.4</v>
      </c>
      <c r="BB26" s="202">
        <v>2.69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2.82</v>
      </c>
      <c r="L27" s="202">
        <v>7.34</v>
      </c>
      <c r="M27" s="202">
        <v>2.1</v>
      </c>
      <c r="N27" s="202">
        <v>2.84</v>
      </c>
      <c r="O27" s="202">
        <v>3.15</v>
      </c>
      <c r="P27" s="202">
        <v>3.43</v>
      </c>
      <c r="Q27" s="202">
        <v>0.38</v>
      </c>
      <c r="R27" s="202">
        <v>0.63</v>
      </c>
      <c r="S27" s="202">
        <v>0.63</v>
      </c>
      <c r="T27" s="202">
        <v>1.56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19.54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7.91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2.77</v>
      </c>
      <c r="AZ27" s="202">
        <v>5.15</v>
      </c>
      <c r="BA27" s="202">
        <v>3.4</v>
      </c>
      <c r="BB27" s="202">
        <v>2.69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2.93</v>
      </c>
      <c r="L28" s="202">
        <v>9</v>
      </c>
      <c r="M28" s="202">
        <v>2.11</v>
      </c>
      <c r="N28" s="202">
        <v>2.84</v>
      </c>
      <c r="O28" s="202">
        <v>3.15</v>
      </c>
      <c r="P28" s="202">
        <v>3.43</v>
      </c>
      <c r="Q28" s="202">
        <v>0.38</v>
      </c>
      <c r="R28" s="202">
        <v>0.63</v>
      </c>
      <c r="S28" s="202">
        <v>0.63</v>
      </c>
      <c r="T28" s="202">
        <v>1.56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19.54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7.91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2.77</v>
      </c>
      <c r="AZ28" s="202">
        <v>5.15</v>
      </c>
      <c r="BA28" s="202">
        <v>3.4</v>
      </c>
      <c r="BB28" s="202">
        <v>2.69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2.82</v>
      </c>
      <c r="L29" s="202">
        <v>9.36</v>
      </c>
      <c r="M29" s="202">
        <v>2.21</v>
      </c>
      <c r="N29" s="202">
        <v>2.84</v>
      </c>
      <c r="O29" s="202">
        <v>3.15</v>
      </c>
      <c r="P29" s="202">
        <v>3.43</v>
      </c>
      <c r="Q29" s="202">
        <v>0.38</v>
      </c>
      <c r="R29" s="202">
        <v>0.63</v>
      </c>
      <c r="S29" s="202">
        <v>0.63</v>
      </c>
      <c r="T29" s="202">
        <v>1.56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19.54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7.91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2.77</v>
      </c>
      <c r="AZ29" s="202">
        <v>5.15</v>
      </c>
      <c r="BA29" s="202">
        <v>3.4</v>
      </c>
      <c r="BB29" s="202">
        <v>2.69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2.82</v>
      </c>
      <c r="L30" s="202">
        <v>9</v>
      </c>
      <c r="M30" s="202">
        <v>2.21</v>
      </c>
      <c r="N30" s="202">
        <v>2.84</v>
      </c>
      <c r="O30" s="202">
        <v>3.15</v>
      </c>
      <c r="P30" s="202">
        <v>3.43</v>
      </c>
      <c r="Q30" s="202">
        <v>0.4</v>
      </c>
      <c r="R30" s="202">
        <v>0.63</v>
      </c>
      <c r="S30" s="202">
        <v>0.65</v>
      </c>
      <c r="T30" s="202">
        <v>1.56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19.54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7.91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2.77</v>
      </c>
      <c r="AZ30" s="202">
        <v>5.15</v>
      </c>
      <c r="BA30" s="202">
        <v>3.4</v>
      </c>
      <c r="BB30" s="202">
        <v>2.69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2.82</v>
      </c>
      <c r="L31" s="202">
        <v>9</v>
      </c>
      <c r="M31" s="202">
        <v>2.33</v>
      </c>
      <c r="N31" s="202">
        <v>2.84</v>
      </c>
      <c r="O31" s="202">
        <v>3.15</v>
      </c>
      <c r="P31" s="202">
        <v>3.43</v>
      </c>
      <c r="Q31" s="202">
        <v>0.38</v>
      </c>
      <c r="R31" s="202">
        <v>0.63</v>
      </c>
      <c r="S31" s="202">
        <v>0.63</v>
      </c>
      <c r="T31" s="202">
        <v>1.56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19.54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7.91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2.77</v>
      </c>
      <c r="AZ31" s="202">
        <v>5.15</v>
      </c>
      <c r="BA31" s="202">
        <v>3.4</v>
      </c>
      <c r="BB31" s="202">
        <v>2.69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2.82</v>
      </c>
      <c r="L32" s="202">
        <v>9</v>
      </c>
      <c r="M32" s="202">
        <v>2.33</v>
      </c>
      <c r="N32" s="202">
        <v>2.84</v>
      </c>
      <c r="O32" s="202">
        <v>3.15</v>
      </c>
      <c r="P32" s="202">
        <v>3.43</v>
      </c>
      <c r="Q32" s="202">
        <v>0.4</v>
      </c>
      <c r="R32" s="202">
        <v>0.67</v>
      </c>
      <c r="S32" s="202">
        <v>0.63</v>
      </c>
      <c r="T32" s="202">
        <v>1.56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19.54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7.91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2.77</v>
      </c>
      <c r="AZ32" s="202">
        <v>5.15</v>
      </c>
      <c r="BA32" s="202">
        <v>3.4</v>
      </c>
      <c r="BB32" s="202">
        <v>2.69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2.82</v>
      </c>
      <c r="L33" s="202">
        <v>9</v>
      </c>
      <c r="M33" s="202">
        <v>2.44</v>
      </c>
      <c r="N33" s="202">
        <v>2.84</v>
      </c>
      <c r="O33" s="202">
        <v>3.15</v>
      </c>
      <c r="P33" s="202">
        <v>3.43</v>
      </c>
      <c r="Q33" s="202">
        <v>0.4</v>
      </c>
      <c r="R33" s="202">
        <v>0.67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7.91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2.77</v>
      </c>
      <c r="AZ33" s="202">
        <v>5.15</v>
      </c>
      <c r="BA33" s="202">
        <v>3.4</v>
      </c>
      <c r="BB33" s="202">
        <v>2.69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2.82</v>
      </c>
      <c r="L34" s="202">
        <v>9</v>
      </c>
      <c r="M34" s="202">
        <v>2.44</v>
      </c>
      <c r="N34" s="202">
        <v>2.84</v>
      </c>
      <c r="O34" s="202">
        <v>3.15</v>
      </c>
      <c r="P34" s="202">
        <v>3.43</v>
      </c>
      <c r="Q34" s="202">
        <v>0.4</v>
      </c>
      <c r="R34" s="202">
        <v>0.67</v>
      </c>
      <c r="S34" s="202">
        <v>0.63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7.91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2.77</v>
      </c>
      <c r="AZ34" s="202">
        <v>5.15</v>
      </c>
      <c r="BA34" s="202">
        <v>3.4</v>
      </c>
      <c r="BB34" s="202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2.82</v>
      </c>
      <c r="L35" s="202">
        <v>9</v>
      </c>
      <c r="M35" s="202">
        <v>2.5499999999999998</v>
      </c>
      <c r="N35" s="202">
        <v>2.84</v>
      </c>
      <c r="O35" s="202">
        <v>3.15</v>
      </c>
      <c r="P35" s="202">
        <v>3.43</v>
      </c>
      <c r="Q35" s="202">
        <v>0.4</v>
      </c>
      <c r="R35" s="202">
        <v>0.67</v>
      </c>
      <c r="S35" s="202">
        <v>0.63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7.91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2.77</v>
      </c>
      <c r="AZ35" s="202">
        <v>5.15</v>
      </c>
      <c r="BA35" s="202">
        <v>3.4</v>
      </c>
      <c r="BB35" s="202">
        <v>2.69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2.82</v>
      </c>
      <c r="L36" s="202">
        <v>9</v>
      </c>
      <c r="M36" s="202">
        <v>2.5499999999999998</v>
      </c>
      <c r="N36" s="202">
        <v>2.84</v>
      </c>
      <c r="O36" s="202">
        <v>3.15</v>
      </c>
      <c r="P36" s="202">
        <v>3.35</v>
      </c>
      <c r="Q36" s="202">
        <v>0.4</v>
      </c>
      <c r="R36" s="202">
        <v>0.67</v>
      </c>
      <c r="S36" s="202">
        <v>0.63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7.91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2.77</v>
      </c>
      <c r="AZ36" s="202">
        <v>5.15</v>
      </c>
      <c r="BA36" s="202">
        <v>3.4</v>
      </c>
      <c r="BB36" s="202">
        <v>2.69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2.82</v>
      </c>
      <c r="L37" s="202">
        <v>9</v>
      </c>
      <c r="M37" s="202">
        <v>2.5499999999999998</v>
      </c>
      <c r="N37" s="202">
        <v>2.84</v>
      </c>
      <c r="O37" s="202">
        <v>3.15</v>
      </c>
      <c r="P37" s="202">
        <v>3.35</v>
      </c>
      <c r="Q37" s="202">
        <v>0.4</v>
      </c>
      <c r="R37" s="202">
        <v>0.67</v>
      </c>
      <c r="S37" s="202">
        <v>0.63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7.91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2.77</v>
      </c>
      <c r="AZ37" s="202">
        <v>5.15</v>
      </c>
      <c r="BA37" s="202">
        <v>3.4</v>
      </c>
      <c r="BB37" s="202">
        <v>2.69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2.82</v>
      </c>
      <c r="L38" s="202">
        <v>9</v>
      </c>
      <c r="M38" s="202">
        <v>2.5499999999999998</v>
      </c>
      <c r="N38" s="202">
        <v>2.84</v>
      </c>
      <c r="O38" s="202">
        <v>3.15</v>
      </c>
      <c r="P38" s="202">
        <v>3.35</v>
      </c>
      <c r="Q38" s="202">
        <v>0.4</v>
      </c>
      <c r="R38" s="202">
        <v>0.67</v>
      </c>
      <c r="S38" s="202">
        <v>0.63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7.91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2.77</v>
      </c>
      <c r="AZ38" s="202">
        <v>5.15</v>
      </c>
      <c r="BA38" s="202">
        <v>3.4</v>
      </c>
      <c r="BB38" s="202">
        <v>2.69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</v>
      </c>
      <c r="M39" s="202">
        <v>2.5499999999999998</v>
      </c>
      <c r="N39" s="202">
        <v>2.84</v>
      </c>
      <c r="O39" s="202">
        <v>3.15</v>
      </c>
      <c r="P39" s="202">
        <v>3.35</v>
      </c>
      <c r="Q39" s="202">
        <v>0.22</v>
      </c>
      <c r="R39" s="202">
        <v>0.67</v>
      </c>
      <c r="S39" s="202">
        <v>0.31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2.77</v>
      </c>
      <c r="AZ39" s="202">
        <v>5.15</v>
      </c>
      <c r="BA39" s="202">
        <v>3.4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</v>
      </c>
      <c r="M40" s="202">
        <v>2.5499999999999998</v>
      </c>
      <c r="N40" s="202">
        <v>2.84</v>
      </c>
      <c r="O40" s="202">
        <v>3.15</v>
      </c>
      <c r="P40" s="202">
        <v>3.35</v>
      </c>
      <c r="Q40" s="202">
        <v>0.22</v>
      </c>
      <c r="R40" s="202">
        <v>0.67</v>
      </c>
      <c r="S40" s="202">
        <v>0.31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2.77</v>
      </c>
      <c r="AZ40" s="202">
        <v>5.15</v>
      </c>
      <c r="BA40" s="202">
        <v>3.4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</v>
      </c>
      <c r="M41" s="202">
        <v>2.5499999999999998</v>
      </c>
      <c r="N41" s="202">
        <v>2.84</v>
      </c>
      <c r="O41" s="202">
        <v>3.15</v>
      </c>
      <c r="P41" s="202">
        <v>3.35</v>
      </c>
      <c r="Q41" s="202">
        <v>0.22</v>
      </c>
      <c r="R41" s="202">
        <v>0.67</v>
      </c>
      <c r="S41" s="202">
        <v>0.31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2.77</v>
      </c>
      <c r="AZ41" s="202">
        <v>5.15</v>
      </c>
      <c r="BA41" s="202">
        <v>3.4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</v>
      </c>
      <c r="M42" s="202">
        <v>2.5499999999999998</v>
      </c>
      <c r="N42" s="202">
        <v>2.84</v>
      </c>
      <c r="O42" s="202">
        <v>3.15</v>
      </c>
      <c r="P42" s="202">
        <v>3.43</v>
      </c>
      <c r="Q42" s="202">
        <v>0.22</v>
      </c>
      <c r="R42" s="202">
        <v>0.67</v>
      </c>
      <c r="S42" s="202">
        <v>0.31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2.77</v>
      </c>
      <c r="AZ42" s="202">
        <v>5.15</v>
      </c>
      <c r="BA42" s="202">
        <v>3.4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</v>
      </c>
      <c r="M43" s="202">
        <v>2.5499999999999998</v>
      </c>
      <c r="N43" s="202">
        <v>2.84</v>
      </c>
      <c r="O43" s="202">
        <v>3.15</v>
      </c>
      <c r="P43" s="202">
        <v>3.43</v>
      </c>
      <c r="Q43" s="202">
        <v>0.22</v>
      </c>
      <c r="R43" s="202">
        <v>0.67</v>
      </c>
      <c r="S43" s="202">
        <v>0.31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2.77</v>
      </c>
      <c r="AZ43" s="202">
        <v>5.15</v>
      </c>
      <c r="BA43" s="202">
        <v>3.4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</v>
      </c>
      <c r="M44" s="202">
        <v>2.5499999999999998</v>
      </c>
      <c r="N44" s="202">
        <v>2.84</v>
      </c>
      <c r="O44" s="202">
        <v>3.15</v>
      </c>
      <c r="P44" s="202">
        <v>3.43</v>
      </c>
      <c r="Q44" s="202">
        <v>0.22</v>
      </c>
      <c r="R44" s="202">
        <v>0.67</v>
      </c>
      <c r="S44" s="202">
        <v>0.31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2.77</v>
      </c>
      <c r="AZ44" s="202">
        <v>5.15</v>
      </c>
      <c r="BA44" s="202">
        <v>3.4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</v>
      </c>
      <c r="M45" s="202">
        <v>2.5499999999999998</v>
      </c>
      <c r="N45" s="202">
        <v>2.84</v>
      </c>
      <c r="O45" s="202">
        <v>3.15</v>
      </c>
      <c r="P45" s="202">
        <v>3.43</v>
      </c>
      <c r="Q45" s="202">
        <v>0.22</v>
      </c>
      <c r="R45" s="202">
        <v>0.67</v>
      </c>
      <c r="S45" s="202">
        <v>0.31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2.77</v>
      </c>
      <c r="AZ45" s="202">
        <v>5.15</v>
      </c>
      <c r="BA45" s="202">
        <v>3.4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</v>
      </c>
      <c r="M46" s="202">
        <v>2.5499999999999998</v>
      </c>
      <c r="N46" s="202">
        <v>2.84</v>
      </c>
      <c r="O46" s="202">
        <v>3.15</v>
      </c>
      <c r="P46" s="202">
        <v>3.43</v>
      </c>
      <c r="Q46" s="202">
        <v>0.22</v>
      </c>
      <c r="R46" s="202">
        <v>0.67</v>
      </c>
      <c r="S46" s="202">
        <v>0.31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2.77</v>
      </c>
      <c r="AZ46" s="202">
        <v>5.15</v>
      </c>
      <c r="BA46" s="202">
        <v>3.4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</v>
      </c>
      <c r="M47" s="202">
        <v>2.31</v>
      </c>
      <c r="N47" s="202">
        <v>2.84</v>
      </c>
      <c r="O47" s="202">
        <v>3.15</v>
      </c>
      <c r="P47" s="202">
        <v>3.35</v>
      </c>
      <c r="Q47" s="202">
        <v>0.22</v>
      </c>
      <c r="R47" s="202">
        <v>0.67</v>
      </c>
      <c r="S47" s="202">
        <v>0.31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2.77</v>
      </c>
      <c r="AZ47" s="202">
        <v>5.15</v>
      </c>
      <c r="BA47" s="202">
        <v>3.4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</v>
      </c>
      <c r="M48" s="202">
        <v>2.31</v>
      </c>
      <c r="N48" s="202">
        <v>2.84</v>
      </c>
      <c r="O48" s="202">
        <v>3.15</v>
      </c>
      <c r="P48" s="202">
        <v>3.35</v>
      </c>
      <c r="Q48" s="202">
        <v>0.22</v>
      </c>
      <c r="R48" s="202">
        <v>0.67</v>
      </c>
      <c r="S48" s="202">
        <v>0.31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2.77</v>
      </c>
      <c r="AZ48" s="202">
        <v>5.15</v>
      </c>
      <c r="BA48" s="202">
        <v>3.4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</v>
      </c>
      <c r="M49" s="202">
        <v>2.31</v>
      </c>
      <c r="N49" s="202">
        <v>2.84</v>
      </c>
      <c r="O49" s="202">
        <v>3.15</v>
      </c>
      <c r="P49" s="202">
        <v>3.35</v>
      </c>
      <c r="Q49" s="202">
        <v>0.22</v>
      </c>
      <c r="R49" s="202">
        <v>0.67</v>
      </c>
      <c r="S49" s="202">
        <v>0.31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45.77</v>
      </c>
      <c r="AF49" s="202">
        <v>0</v>
      </c>
      <c r="AG49" s="202">
        <v>0</v>
      </c>
      <c r="AH49" s="202">
        <v>0</v>
      </c>
      <c r="AI49" s="202">
        <v>19.5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2.77</v>
      </c>
      <c r="AZ49" s="202">
        <v>5.15</v>
      </c>
      <c r="BA49" s="202">
        <v>3.4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</v>
      </c>
      <c r="M50" s="202">
        <v>2.5499999999999998</v>
      </c>
      <c r="N50" s="202">
        <v>2.84</v>
      </c>
      <c r="O50" s="202">
        <v>3.15</v>
      </c>
      <c r="P50" s="202">
        <v>3.35</v>
      </c>
      <c r="Q50" s="202">
        <v>0.22</v>
      </c>
      <c r="R50" s="202">
        <v>0.67</v>
      </c>
      <c r="S50" s="202">
        <v>0.31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45.77</v>
      </c>
      <c r="AF50" s="202">
        <v>0</v>
      </c>
      <c r="AG50" s="202">
        <v>0</v>
      </c>
      <c r="AH50" s="202">
        <v>0</v>
      </c>
      <c r="AI50" s="202">
        <v>19.5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2.77</v>
      </c>
      <c r="AZ50" s="202">
        <v>5.15</v>
      </c>
      <c r="BA50" s="202">
        <v>3.4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</v>
      </c>
      <c r="M51" s="202">
        <v>2.5499999999999998</v>
      </c>
      <c r="N51" s="202">
        <v>2.84</v>
      </c>
      <c r="O51" s="202">
        <v>3.15</v>
      </c>
      <c r="P51" s="202">
        <v>3.35</v>
      </c>
      <c r="Q51" s="202">
        <v>0.22</v>
      </c>
      <c r="R51" s="202">
        <v>0.67</v>
      </c>
      <c r="S51" s="202">
        <v>0.31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44.31</v>
      </c>
      <c r="AF51" s="202">
        <v>0</v>
      </c>
      <c r="AG51" s="202">
        <v>0</v>
      </c>
      <c r="AH51" s="202">
        <v>0</v>
      </c>
      <c r="AI51" s="202">
        <v>19.5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2.77</v>
      </c>
      <c r="AZ51" s="202">
        <v>5.15</v>
      </c>
      <c r="BA51" s="202">
        <v>3.4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</v>
      </c>
      <c r="M52" s="202">
        <v>2.5499999999999998</v>
      </c>
      <c r="N52" s="202">
        <v>2.84</v>
      </c>
      <c r="O52" s="202">
        <v>3.15</v>
      </c>
      <c r="P52" s="202">
        <v>3.35</v>
      </c>
      <c r="Q52" s="202">
        <v>0.22</v>
      </c>
      <c r="R52" s="202">
        <v>0.67</v>
      </c>
      <c r="S52" s="202">
        <v>0.31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44.31</v>
      </c>
      <c r="AF52" s="202">
        <v>0</v>
      </c>
      <c r="AG52" s="202">
        <v>0</v>
      </c>
      <c r="AH52" s="202">
        <v>0</v>
      </c>
      <c r="AI52" s="202">
        <v>19.5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2.77</v>
      </c>
      <c r="AZ52" s="202">
        <v>5.15</v>
      </c>
      <c r="BA52" s="202">
        <v>3.4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</v>
      </c>
      <c r="M53" s="202">
        <v>2.5499999999999998</v>
      </c>
      <c r="N53" s="202">
        <v>2.84</v>
      </c>
      <c r="O53" s="202">
        <v>3.15</v>
      </c>
      <c r="P53" s="202">
        <v>3.35</v>
      </c>
      <c r="Q53" s="202">
        <v>0.22</v>
      </c>
      <c r="R53" s="202">
        <v>0.67</v>
      </c>
      <c r="S53" s="202">
        <v>0.31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44.31</v>
      </c>
      <c r="AF53" s="202">
        <v>0</v>
      </c>
      <c r="AG53" s="202">
        <v>0</v>
      </c>
      <c r="AH53" s="202">
        <v>0</v>
      </c>
      <c r="AI53" s="202">
        <v>19.5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2.77</v>
      </c>
      <c r="AZ53" s="202">
        <v>5.15</v>
      </c>
      <c r="BA53" s="202">
        <v>3.4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</v>
      </c>
      <c r="M54" s="202">
        <v>2.5499999999999998</v>
      </c>
      <c r="N54" s="202">
        <v>2.84</v>
      </c>
      <c r="O54" s="202">
        <v>3.15</v>
      </c>
      <c r="P54" s="202">
        <v>3.35</v>
      </c>
      <c r="Q54" s="202">
        <v>0.22</v>
      </c>
      <c r="R54" s="202">
        <v>0.67</v>
      </c>
      <c r="S54" s="202">
        <v>0.31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44.31</v>
      </c>
      <c r="AF54" s="202">
        <v>0</v>
      </c>
      <c r="AG54" s="202">
        <v>0</v>
      </c>
      <c r="AH54" s="202">
        <v>0</v>
      </c>
      <c r="AI54" s="202">
        <v>19.5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2.77</v>
      </c>
      <c r="AZ54" s="202">
        <v>5.15</v>
      </c>
      <c r="BA54" s="202">
        <v>3.4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</v>
      </c>
      <c r="M55" s="202">
        <v>2.5499999999999998</v>
      </c>
      <c r="N55" s="202">
        <v>2.84</v>
      </c>
      <c r="O55" s="202">
        <v>3.15</v>
      </c>
      <c r="P55" s="202">
        <v>3.35</v>
      </c>
      <c r="Q55" s="202">
        <v>0.22</v>
      </c>
      <c r="R55" s="202">
        <v>0.67</v>
      </c>
      <c r="S55" s="202">
        <v>0.31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44.31</v>
      </c>
      <c r="AF55" s="202">
        <v>0</v>
      </c>
      <c r="AG55" s="202">
        <v>0</v>
      </c>
      <c r="AH55" s="202">
        <v>0</v>
      </c>
      <c r="AI55" s="202">
        <v>19.5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2.77</v>
      </c>
      <c r="AZ55" s="202">
        <v>5.15</v>
      </c>
      <c r="BA55" s="202">
        <v>3.4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</v>
      </c>
      <c r="M56" s="202">
        <v>2.5499999999999998</v>
      </c>
      <c r="N56" s="202">
        <v>2.84</v>
      </c>
      <c r="O56" s="202">
        <v>3.15</v>
      </c>
      <c r="P56" s="202">
        <v>3.35</v>
      </c>
      <c r="Q56" s="202">
        <v>0.22</v>
      </c>
      <c r="R56" s="202">
        <v>0.67</v>
      </c>
      <c r="S56" s="202">
        <v>0.31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44.31</v>
      </c>
      <c r="AF56" s="202">
        <v>0</v>
      </c>
      <c r="AG56" s="202">
        <v>0</v>
      </c>
      <c r="AH56" s="202">
        <v>0</v>
      </c>
      <c r="AI56" s="202">
        <v>19.5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2.77</v>
      </c>
      <c r="AZ56" s="202">
        <v>5.15</v>
      </c>
      <c r="BA56" s="202">
        <v>3.4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</v>
      </c>
      <c r="M57" s="202">
        <v>2.5499999999999998</v>
      </c>
      <c r="N57" s="202">
        <v>2.84</v>
      </c>
      <c r="O57" s="202">
        <v>3.15</v>
      </c>
      <c r="P57" s="202">
        <v>3.35</v>
      </c>
      <c r="Q57" s="202">
        <v>0.22</v>
      </c>
      <c r="R57" s="202">
        <v>0.67</v>
      </c>
      <c r="S57" s="202">
        <v>0.31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44.31</v>
      </c>
      <c r="AF57" s="202">
        <v>0</v>
      </c>
      <c r="AG57" s="202">
        <v>0</v>
      </c>
      <c r="AH57" s="202">
        <v>0</v>
      </c>
      <c r="AI57" s="202">
        <v>19.5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2.77</v>
      </c>
      <c r="AZ57" s="202">
        <v>5.15</v>
      </c>
      <c r="BA57" s="202">
        <v>3.4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2.5499999999999998</v>
      </c>
      <c r="N58" s="202">
        <v>2.84</v>
      </c>
      <c r="O58" s="202">
        <v>3.15</v>
      </c>
      <c r="P58" s="202">
        <v>3.35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44.31</v>
      </c>
      <c r="AF58" s="202">
        <v>0</v>
      </c>
      <c r="AG58" s="202">
        <v>0</v>
      </c>
      <c r="AH58" s="202">
        <v>0</v>
      </c>
      <c r="AI58" s="202">
        <v>19.5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2.77</v>
      </c>
      <c r="AZ58" s="202">
        <v>5.15</v>
      </c>
      <c r="BA58" s="202">
        <v>3.4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2.5499999999999998</v>
      </c>
      <c r="N59" s="202">
        <v>2.84</v>
      </c>
      <c r="O59" s="202">
        <v>3.15</v>
      </c>
      <c r="P59" s="202">
        <v>3.35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44.31</v>
      </c>
      <c r="AF59" s="202">
        <v>0</v>
      </c>
      <c r="AG59" s="202">
        <v>0</v>
      </c>
      <c r="AH59" s="202">
        <v>0</v>
      </c>
      <c r="AI59" s="202">
        <v>19.5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2.77</v>
      </c>
      <c r="AZ59" s="202">
        <v>5.15</v>
      </c>
      <c r="BA59" s="202">
        <v>3.4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2.5499999999999998</v>
      </c>
      <c r="N60" s="202">
        <v>2.84</v>
      </c>
      <c r="O60" s="202">
        <v>3.15</v>
      </c>
      <c r="P60" s="202">
        <v>3.35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44.31</v>
      </c>
      <c r="AF60" s="202">
        <v>0</v>
      </c>
      <c r="AG60" s="202">
        <v>0</v>
      </c>
      <c r="AH60" s="202">
        <v>0</v>
      </c>
      <c r="AI60" s="202">
        <v>19.5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2.77</v>
      </c>
      <c r="AZ60" s="202">
        <v>5.15</v>
      </c>
      <c r="BA60" s="202">
        <v>3.4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2.5499999999999998</v>
      </c>
      <c r="N61" s="202">
        <v>2.84</v>
      </c>
      <c r="O61" s="202">
        <v>3.15</v>
      </c>
      <c r="P61" s="202">
        <v>3.35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44.31</v>
      </c>
      <c r="AF61" s="202">
        <v>0</v>
      </c>
      <c r="AG61" s="202">
        <v>0</v>
      </c>
      <c r="AH61" s="202">
        <v>0</v>
      </c>
      <c r="AI61" s="202">
        <v>19.5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2.77</v>
      </c>
      <c r="AZ61" s="202">
        <v>5.15</v>
      </c>
      <c r="BA61" s="202">
        <v>3.4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2.5499999999999998</v>
      </c>
      <c r="N62" s="202">
        <v>2.84</v>
      </c>
      <c r="O62" s="202">
        <v>3.15</v>
      </c>
      <c r="P62" s="202">
        <v>3.35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44.31</v>
      </c>
      <c r="AF62" s="202">
        <v>0</v>
      </c>
      <c r="AG62" s="202">
        <v>0</v>
      </c>
      <c r="AH62" s="202">
        <v>0</v>
      </c>
      <c r="AI62" s="202">
        <v>19.54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2.77</v>
      </c>
      <c r="AZ62" s="202">
        <v>5.15</v>
      </c>
      <c r="BA62" s="202">
        <v>3.4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2.5499999999999998</v>
      </c>
      <c r="N63" s="202">
        <v>2.84</v>
      </c>
      <c r="O63" s="202">
        <v>3.15</v>
      </c>
      <c r="P63" s="202">
        <v>3.35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44.31</v>
      </c>
      <c r="AF63" s="202">
        <v>0</v>
      </c>
      <c r="AG63" s="202">
        <v>0</v>
      </c>
      <c r="AH63" s="202">
        <v>0</v>
      </c>
      <c r="AI63" s="202">
        <v>19.54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2.77</v>
      </c>
      <c r="AZ63" s="202">
        <v>5.15</v>
      </c>
      <c r="BA63" s="202">
        <v>3.4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2.5499999999999998</v>
      </c>
      <c r="N64" s="202">
        <v>2.84</v>
      </c>
      <c r="O64" s="202">
        <v>3.15</v>
      </c>
      <c r="P64" s="202">
        <v>3.35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44.31</v>
      </c>
      <c r="AF64" s="202">
        <v>0</v>
      </c>
      <c r="AG64" s="202">
        <v>0</v>
      </c>
      <c r="AH64" s="202">
        <v>0</v>
      </c>
      <c r="AI64" s="202">
        <v>19.54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2.77</v>
      </c>
      <c r="AZ64" s="202">
        <v>5.15</v>
      </c>
      <c r="BA64" s="202">
        <v>3.4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2.5499999999999998</v>
      </c>
      <c r="N65" s="202">
        <v>2.84</v>
      </c>
      <c r="O65" s="202">
        <v>3.15</v>
      </c>
      <c r="P65" s="202">
        <v>3.35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44.31</v>
      </c>
      <c r="AF65" s="202">
        <v>0</v>
      </c>
      <c r="AG65" s="202">
        <v>0</v>
      </c>
      <c r="AH65" s="202">
        <v>0</v>
      </c>
      <c r="AI65" s="202">
        <v>19.54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2.77</v>
      </c>
      <c r="AZ65" s="202">
        <v>5.15</v>
      </c>
      <c r="BA65" s="202">
        <v>3.4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2.5499999999999998</v>
      </c>
      <c r="N66" s="202">
        <v>2.84</v>
      </c>
      <c r="O66" s="202">
        <v>3.15</v>
      </c>
      <c r="P66" s="202">
        <v>3.35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44.31</v>
      </c>
      <c r="AF66" s="202">
        <v>0</v>
      </c>
      <c r="AG66" s="202">
        <v>0</v>
      </c>
      <c r="AH66" s="202">
        <v>0</v>
      </c>
      <c r="AI66" s="202">
        <v>19.5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2.77</v>
      </c>
      <c r="AZ66" s="202">
        <v>5.15</v>
      </c>
      <c r="BA66" s="202">
        <v>3.4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2.5499999999999998</v>
      </c>
      <c r="N67" s="202">
        <v>2.84</v>
      </c>
      <c r="O67" s="202">
        <v>3.15</v>
      </c>
      <c r="P67" s="202">
        <v>3.35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44.31</v>
      </c>
      <c r="AF67" s="202">
        <v>0</v>
      </c>
      <c r="AG67" s="202">
        <v>0</v>
      </c>
      <c r="AH67" s="202">
        <v>0</v>
      </c>
      <c r="AI67" s="202">
        <v>19.5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2.77</v>
      </c>
      <c r="AZ67" s="202">
        <v>5.15</v>
      </c>
      <c r="BA67" s="202">
        <v>3.4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2.5499999999999998</v>
      </c>
      <c r="N68" s="202">
        <v>2.84</v>
      </c>
      <c r="O68" s="202">
        <v>3.15</v>
      </c>
      <c r="P68" s="202">
        <v>3.35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45.17</v>
      </c>
      <c r="AF68" s="202">
        <v>0</v>
      </c>
      <c r="AG68" s="202">
        <v>0</v>
      </c>
      <c r="AH68" s="202">
        <v>0</v>
      </c>
      <c r="AI68" s="202">
        <v>19.5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2.77</v>
      </c>
      <c r="AZ68" s="202">
        <v>5.15</v>
      </c>
      <c r="BA68" s="202">
        <v>3.4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1.65</v>
      </c>
      <c r="L69" s="202">
        <v>0</v>
      </c>
      <c r="M69" s="202">
        <v>2.5499999999999998</v>
      </c>
      <c r="N69" s="202">
        <v>2.84</v>
      </c>
      <c r="O69" s="202">
        <v>3.15</v>
      </c>
      <c r="P69" s="202">
        <v>3.35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45.17</v>
      </c>
      <c r="AF69" s="202">
        <v>0</v>
      </c>
      <c r="AG69" s="202">
        <v>0</v>
      </c>
      <c r="AH69" s="202">
        <v>0</v>
      </c>
      <c r="AI69" s="202">
        <v>19.5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2.77</v>
      </c>
      <c r="AZ69" s="202">
        <v>5.15</v>
      </c>
      <c r="BA69" s="202">
        <v>3.4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2.5499999999999998</v>
      </c>
      <c r="N70" s="202">
        <v>2.84</v>
      </c>
      <c r="O70" s="202">
        <v>3.15</v>
      </c>
      <c r="P70" s="202">
        <v>3.35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45.17</v>
      </c>
      <c r="AF70" s="202">
        <v>0</v>
      </c>
      <c r="AG70" s="202">
        <v>0</v>
      </c>
      <c r="AH70" s="202">
        <v>0</v>
      </c>
      <c r="AI70" s="202">
        <v>19.5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2.77</v>
      </c>
      <c r="AZ70" s="202">
        <v>5.15</v>
      </c>
      <c r="BA70" s="202">
        <v>3.4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2.5499999999999998</v>
      </c>
      <c r="N71" s="202">
        <v>2.84</v>
      </c>
      <c r="O71" s="202">
        <v>3.15</v>
      </c>
      <c r="P71" s="202">
        <v>3.35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45.17</v>
      </c>
      <c r="AF71" s="202">
        <v>0</v>
      </c>
      <c r="AG71" s="202">
        <v>0</v>
      </c>
      <c r="AH71" s="202">
        <v>0</v>
      </c>
      <c r="AI71" s="202">
        <v>19.5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2.77</v>
      </c>
      <c r="AZ71" s="202">
        <v>5.15</v>
      </c>
      <c r="BA71" s="202">
        <v>3.4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2.5499999999999998</v>
      </c>
      <c r="N72" s="202">
        <v>2.84</v>
      </c>
      <c r="O72" s="202">
        <v>3.15</v>
      </c>
      <c r="P72" s="202">
        <v>3.35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45.17</v>
      </c>
      <c r="AF72" s="202">
        <v>0</v>
      </c>
      <c r="AG72" s="202">
        <v>0</v>
      </c>
      <c r="AH72" s="202">
        <v>0</v>
      </c>
      <c r="AI72" s="202">
        <v>19.54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2.77</v>
      </c>
      <c r="AZ72" s="202">
        <v>5.15</v>
      </c>
      <c r="BA72" s="202">
        <v>3.4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2.5499999999999998</v>
      </c>
      <c r="N73" s="202">
        <v>2.84</v>
      </c>
      <c r="O73" s="202">
        <v>3.15</v>
      </c>
      <c r="P73" s="202">
        <v>3.35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45.17</v>
      </c>
      <c r="AF73" s="202">
        <v>0</v>
      </c>
      <c r="AG73" s="202">
        <v>0</v>
      </c>
      <c r="AH73" s="202">
        <v>0</v>
      </c>
      <c r="AI73" s="202">
        <v>19.54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2.77</v>
      </c>
      <c r="AZ73" s="202">
        <v>5.15</v>
      </c>
      <c r="BA73" s="202">
        <v>3.4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2.5499999999999998</v>
      </c>
      <c r="N74" s="202">
        <v>2.84</v>
      </c>
      <c r="O74" s="202">
        <v>3.15</v>
      </c>
      <c r="P74" s="202">
        <v>3.35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45.17</v>
      </c>
      <c r="AF74" s="202">
        <v>0</v>
      </c>
      <c r="AG74" s="202">
        <v>0</v>
      </c>
      <c r="AH74" s="202">
        <v>0</v>
      </c>
      <c r="AI74" s="202">
        <v>19.54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2.77</v>
      </c>
      <c r="AZ74" s="202">
        <v>5.15</v>
      </c>
      <c r="BA74" s="202">
        <v>3.4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2.5499999999999998</v>
      </c>
      <c r="N75" s="202">
        <v>2.84</v>
      </c>
      <c r="O75" s="202">
        <v>3.15</v>
      </c>
      <c r="P75" s="202">
        <v>3.35</v>
      </c>
      <c r="Q75" s="202">
        <v>0</v>
      </c>
      <c r="R75" s="202">
        <v>0</v>
      </c>
      <c r="S75" s="202">
        <v>0</v>
      </c>
      <c r="T75" s="202">
        <v>0.86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45.77</v>
      </c>
      <c r="AF75" s="202">
        <v>0</v>
      </c>
      <c r="AG75" s="202">
        <v>0</v>
      </c>
      <c r="AH75" s="202">
        <v>0</v>
      </c>
      <c r="AI75" s="202">
        <v>23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7.91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4.1500000000000004</v>
      </c>
      <c r="AZ75" s="202">
        <v>5.15</v>
      </c>
      <c r="BA75" s="202">
        <v>3.4</v>
      </c>
      <c r="BB75" s="202">
        <v>2.1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2.5499999999999998</v>
      </c>
      <c r="N76" s="202">
        <v>2.84</v>
      </c>
      <c r="O76" s="202">
        <v>3.15</v>
      </c>
      <c r="P76" s="202">
        <v>3.35</v>
      </c>
      <c r="Q76" s="202">
        <v>0</v>
      </c>
      <c r="R76" s="202">
        <v>0</v>
      </c>
      <c r="S76" s="202">
        <v>0</v>
      </c>
      <c r="T76" s="202">
        <v>0.86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45.77</v>
      </c>
      <c r="AF76" s="202">
        <v>0</v>
      </c>
      <c r="AG76" s="202">
        <v>0</v>
      </c>
      <c r="AH76" s="202">
        <v>0</v>
      </c>
      <c r="AI76" s="202">
        <v>23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7.91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4.1500000000000004</v>
      </c>
      <c r="AZ76" s="202">
        <v>5.15</v>
      </c>
      <c r="BA76" s="202">
        <v>3.4</v>
      </c>
      <c r="BB76" s="202">
        <v>2.1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2.5499999999999998</v>
      </c>
      <c r="N77" s="202">
        <v>2.84</v>
      </c>
      <c r="O77" s="202">
        <v>3.15</v>
      </c>
      <c r="P77" s="202">
        <v>3.35</v>
      </c>
      <c r="Q77" s="202">
        <v>0</v>
      </c>
      <c r="R77" s="202">
        <v>0</v>
      </c>
      <c r="S77" s="202">
        <v>0</v>
      </c>
      <c r="T77" s="202">
        <v>0.86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45.77</v>
      </c>
      <c r="AF77" s="202">
        <v>0</v>
      </c>
      <c r="AG77" s="202">
        <v>0</v>
      </c>
      <c r="AH77" s="202">
        <v>0</v>
      </c>
      <c r="AI77" s="202">
        <v>23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7.91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4.1500000000000004</v>
      </c>
      <c r="AZ77" s="202">
        <v>5.15</v>
      </c>
      <c r="BA77" s="202">
        <v>3.4</v>
      </c>
      <c r="BB77" s="202">
        <v>2.1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2.5499999999999998</v>
      </c>
      <c r="N78" s="202">
        <v>2.84</v>
      </c>
      <c r="O78" s="202">
        <v>3.15</v>
      </c>
      <c r="P78" s="202">
        <v>3.35</v>
      </c>
      <c r="Q78" s="202">
        <v>0</v>
      </c>
      <c r="R78" s="202">
        <v>0</v>
      </c>
      <c r="S78" s="202">
        <v>0</v>
      </c>
      <c r="T78" s="202">
        <v>0.86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45.77</v>
      </c>
      <c r="AF78" s="202">
        <v>0</v>
      </c>
      <c r="AG78" s="202">
        <v>0</v>
      </c>
      <c r="AH78" s="202">
        <v>0</v>
      </c>
      <c r="AI78" s="202">
        <v>23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7.91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4.1500000000000004</v>
      </c>
      <c r="AZ78" s="202">
        <v>5.15</v>
      </c>
      <c r="BA78" s="202">
        <v>3.48</v>
      </c>
      <c r="BB78" s="202">
        <v>2.1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2.5499999999999998</v>
      </c>
      <c r="N79" s="202">
        <v>2.84</v>
      </c>
      <c r="O79" s="202">
        <v>3.15</v>
      </c>
      <c r="P79" s="202">
        <v>3.35</v>
      </c>
      <c r="Q79" s="202">
        <v>0</v>
      </c>
      <c r="R79" s="202">
        <v>0</v>
      </c>
      <c r="S79" s="202">
        <v>0</v>
      </c>
      <c r="T79" s="202">
        <v>0.86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45.77</v>
      </c>
      <c r="AF79" s="202">
        <v>0</v>
      </c>
      <c r="AG79" s="202">
        <v>0</v>
      </c>
      <c r="AH79" s="202">
        <v>0</v>
      </c>
      <c r="AI79" s="202">
        <v>23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7.91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4.1500000000000004</v>
      </c>
      <c r="AZ79" s="202">
        <v>5.15</v>
      </c>
      <c r="BA79" s="202">
        <v>3.48</v>
      </c>
      <c r="BB79" s="202">
        <v>2.1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2.5499999999999998</v>
      </c>
      <c r="N80" s="202">
        <v>2.84</v>
      </c>
      <c r="O80" s="202">
        <v>3.15</v>
      </c>
      <c r="P80" s="202">
        <v>3.35</v>
      </c>
      <c r="Q80" s="202">
        <v>0</v>
      </c>
      <c r="R80" s="202">
        <v>0</v>
      </c>
      <c r="S80" s="202">
        <v>0</v>
      </c>
      <c r="T80" s="202">
        <v>0.86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45.77</v>
      </c>
      <c r="AF80" s="202">
        <v>0</v>
      </c>
      <c r="AG80" s="202">
        <v>0</v>
      </c>
      <c r="AH80" s="202">
        <v>0</v>
      </c>
      <c r="AI80" s="202">
        <v>23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7.91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4.1500000000000004</v>
      </c>
      <c r="AZ80" s="202">
        <v>5.15</v>
      </c>
      <c r="BA80" s="202">
        <v>3.48</v>
      </c>
      <c r="BB80" s="202">
        <v>2.1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2.5499999999999998</v>
      </c>
      <c r="N81" s="202">
        <v>2.84</v>
      </c>
      <c r="O81" s="202">
        <v>3.15</v>
      </c>
      <c r="P81" s="202">
        <v>3.35</v>
      </c>
      <c r="Q81" s="202">
        <v>0</v>
      </c>
      <c r="R81" s="202">
        <v>0</v>
      </c>
      <c r="S81" s="202">
        <v>0</v>
      </c>
      <c r="T81" s="202">
        <v>0.86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45.77</v>
      </c>
      <c r="AF81" s="202">
        <v>0</v>
      </c>
      <c r="AG81" s="202">
        <v>0</v>
      </c>
      <c r="AH81" s="202">
        <v>0</v>
      </c>
      <c r="AI81" s="202">
        <v>23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7.91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4.1500000000000004</v>
      </c>
      <c r="AZ81" s="202">
        <v>5.15</v>
      </c>
      <c r="BA81" s="202">
        <v>3.48</v>
      </c>
      <c r="BB81" s="202">
        <v>2.1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2.5499999999999998</v>
      </c>
      <c r="N82" s="202">
        <v>2.84</v>
      </c>
      <c r="O82" s="202">
        <v>3.15</v>
      </c>
      <c r="P82" s="202">
        <v>3.35</v>
      </c>
      <c r="Q82" s="202">
        <v>0</v>
      </c>
      <c r="R82" s="202">
        <v>0</v>
      </c>
      <c r="S82" s="202">
        <v>0</v>
      </c>
      <c r="T82" s="202">
        <v>0.86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45.77</v>
      </c>
      <c r="AF82" s="202">
        <v>0</v>
      </c>
      <c r="AG82" s="202">
        <v>0</v>
      </c>
      <c r="AH82" s="202">
        <v>0</v>
      </c>
      <c r="AI82" s="202">
        <v>23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7.91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4.1500000000000004</v>
      </c>
      <c r="AZ82" s="202">
        <v>5.15</v>
      </c>
      <c r="BA82" s="202">
        <v>3.48</v>
      </c>
      <c r="BB82" s="202">
        <v>2.1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2.5499999999999998</v>
      </c>
      <c r="N83" s="202">
        <v>2.84</v>
      </c>
      <c r="O83" s="202">
        <v>3.15</v>
      </c>
      <c r="P83" s="202">
        <v>3.35</v>
      </c>
      <c r="Q83" s="202">
        <v>0</v>
      </c>
      <c r="R83" s="202">
        <v>0</v>
      </c>
      <c r="S83" s="202">
        <v>0</v>
      </c>
      <c r="T83" s="202">
        <v>0.86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45.77</v>
      </c>
      <c r="AF83" s="202">
        <v>0</v>
      </c>
      <c r="AG83" s="202">
        <v>0</v>
      </c>
      <c r="AH83" s="202">
        <v>0</v>
      </c>
      <c r="AI83" s="202">
        <v>23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7.91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4.1500000000000004</v>
      </c>
      <c r="AZ83" s="202">
        <v>5.15</v>
      </c>
      <c r="BA83" s="202">
        <v>3.48</v>
      </c>
      <c r="BB83" s="202">
        <v>2.1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2.5499999999999998</v>
      </c>
      <c r="N84" s="202">
        <v>2.84</v>
      </c>
      <c r="O84" s="202">
        <v>3.15</v>
      </c>
      <c r="P84" s="202">
        <v>3.35</v>
      </c>
      <c r="Q84" s="202">
        <v>0</v>
      </c>
      <c r="R84" s="202">
        <v>0</v>
      </c>
      <c r="S84" s="202">
        <v>0</v>
      </c>
      <c r="T84" s="202">
        <v>0.86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45.77</v>
      </c>
      <c r="AF84" s="202">
        <v>0</v>
      </c>
      <c r="AG84" s="202">
        <v>0</v>
      </c>
      <c r="AH84" s="202">
        <v>0</v>
      </c>
      <c r="AI84" s="202">
        <v>23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7.91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4.1500000000000004</v>
      </c>
      <c r="AZ84" s="202">
        <v>5.15</v>
      </c>
      <c r="BA84" s="202">
        <v>3.48</v>
      </c>
      <c r="BB84" s="202">
        <v>2.1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2.5499999999999998</v>
      </c>
      <c r="N85" s="202">
        <v>2.84</v>
      </c>
      <c r="O85" s="202">
        <v>3.15</v>
      </c>
      <c r="P85" s="202">
        <v>3.35</v>
      </c>
      <c r="Q85" s="202">
        <v>0</v>
      </c>
      <c r="R85" s="202">
        <v>0</v>
      </c>
      <c r="S85" s="202">
        <v>0</v>
      </c>
      <c r="T85" s="202">
        <v>0.86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45.77</v>
      </c>
      <c r="AF85" s="202">
        <v>0</v>
      </c>
      <c r="AG85" s="202">
        <v>0</v>
      </c>
      <c r="AH85" s="202">
        <v>0</v>
      </c>
      <c r="AI85" s="202">
        <v>23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7.91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4.1500000000000004</v>
      </c>
      <c r="AZ85" s="202">
        <v>5.15</v>
      </c>
      <c r="BA85" s="202">
        <v>3.48</v>
      </c>
      <c r="BB85" s="202">
        <v>2.1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2.5499999999999998</v>
      </c>
      <c r="N86" s="202">
        <v>2.84</v>
      </c>
      <c r="O86" s="202">
        <v>3.15</v>
      </c>
      <c r="P86" s="202">
        <v>3.35</v>
      </c>
      <c r="Q86" s="202">
        <v>0</v>
      </c>
      <c r="R86" s="202">
        <v>0</v>
      </c>
      <c r="S86" s="202">
        <v>0</v>
      </c>
      <c r="T86" s="202">
        <v>0.86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45.77</v>
      </c>
      <c r="AF86" s="202">
        <v>0</v>
      </c>
      <c r="AG86" s="202">
        <v>0</v>
      </c>
      <c r="AH86" s="202">
        <v>0</v>
      </c>
      <c r="AI86" s="202">
        <v>23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7.91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4.1500000000000004</v>
      </c>
      <c r="AZ86" s="202">
        <v>5.15</v>
      </c>
      <c r="BA86" s="202">
        <v>3.4</v>
      </c>
      <c r="BB86" s="202">
        <v>2.1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2.5499999999999998</v>
      </c>
      <c r="N87" s="202">
        <v>2.84</v>
      </c>
      <c r="O87" s="202">
        <v>3.15</v>
      </c>
      <c r="P87" s="202">
        <v>3.35</v>
      </c>
      <c r="Q87" s="202">
        <v>0</v>
      </c>
      <c r="R87" s="202">
        <v>0</v>
      </c>
      <c r="S87" s="202">
        <v>0</v>
      </c>
      <c r="T87" s="202">
        <v>0.86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45.77</v>
      </c>
      <c r="AF87" s="202">
        <v>0</v>
      </c>
      <c r="AG87" s="202">
        <v>0</v>
      </c>
      <c r="AH87" s="202">
        <v>0</v>
      </c>
      <c r="AI87" s="202">
        <v>23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7.91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4.1500000000000004</v>
      </c>
      <c r="AZ87" s="202">
        <v>5.15</v>
      </c>
      <c r="BA87" s="202">
        <v>3.4</v>
      </c>
      <c r="BB87" s="202">
        <v>2.1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2.5499999999999998</v>
      </c>
      <c r="N88" s="202">
        <v>2.84</v>
      </c>
      <c r="O88" s="202">
        <v>3.15</v>
      </c>
      <c r="P88" s="202">
        <v>3.35</v>
      </c>
      <c r="Q88" s="202">
        <v>0</v>
      </c>
      <c r="R88" s="202">
        <v>0</v>
      </c>
      <c r="S88" s="202">
        <v>0</v>
      </c>
      <c r="T88" s="202">
        <v>0.86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45.77</v>
      </c>
      <c r="AF88" s="202">
        <v>0</v>
      </c>
      <c r="AG88" s="202">
        <v>0</v>
      </c>
      <c r="AH88" s="202">
        <v>0</v>
      </c>
      <c r="AI88" s="202">
        <v>23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7.91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4.1500000000000004</v>
      </c>
      <c r="AZ88" s="202">
        <v>5.15</v>
      </c>
      <c r="BA88" s="202">
        <v>3.4</v>
      </c>
      <c r="BB88" s="202">
        <v>2.1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2.5499999999999998</v>
      </c>
      <c r="N89" s="202">
        <v>2.84</v>
      </c>
      <c r="O89" s="202">
        <v>3.15</v>
      </c>
      <c r="P89" s="202">
        <v>3.35</v>
      </c>
      <c r="Q89" s="202">
        <v>0</v>
      </c>
      <c r="R89" s="202">
        <v>0</v>
      </c>
      <c r="S89" s="202">
        <v>0</v>
      </c>
      <c r="T89" s="202">
        <v>0.86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45.77</v>
      </c>
      <c r="AF89" s="202">
        <v>0</v>
      </c>
      <c r="AG89" s="202">
        <v>0</v>
      </c>
      <c r="AH89" s="202">
        <v>0</v>
      </c>
      <c r="AI89" s="202">
        <v>23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7.91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4.1500000000000004</v>
      </c>
      <c r="AZ89" s="202">
        <v>5.15</v>
      </c>
      <c r="BA89" s="202">
        <v>3.4</v>
      </c>
      <c r="BB89" s="202">
        <v>2.1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2.5499999999999998</v>
      </c>
      <c r="N90" s="202">
        <v>2.84</v>
      </c>
      <c r="O90" s="202">
        <v>3.15</v>
      </c>
      <c r="P90" s="202">
        <v>3.35</v>
      </c>
      <c r="Q90" s="202">
        <v>0</v>
      </c>
      <c r="R90" s="202">
        <v>0</v>
      </c>
      <c r="S90" s="202">
        <v>0</v>
      </c>
      <c r="T90" s="202">
        <v>0.86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45.77</v>
      </c>
      <c r="AF90" s="202">
        <v>0</v>
      </c>
      <c r="AG90" s="202">
        <v>0</v>
      </c>
      <c r="AH90" s="202">
        <v>0</v>
      </c>
      <c r="AI90" s="202">
        <v>23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7.91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4.1500000000000004</v>
      </c>
      <c r="AZ90" s="202">
        <v>5.15</v>
      </c>
      <c r="BA90" s="202">
        <v>3.48</v>
      </c>
      <c r="BB90" s="202">
        <v>2.1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2.5499999999999998</v>
      </c>
      <c r="N91" s="202">
        <v>2.84</v>
      </c>
      <c r="O91" s="202">
        <v>3.15</v>
      </c>
      <c r="P91" s="202">
        <v>3.35</v>
      </c>
      <c r="Q91" s="202">
        <v>0</v>
      </c>
      <c r="R91" s="202">
        <v>0</v>
      </c>
      <c r="S91" s="202">
        <v>0</v>
      </c>
      <c r="T91" s="202">
        <v>0.86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45.77</v>
      </c>
      <c r="AF91" s="202">
        <v>0</v>
      </c>
      <c r="AG91" s="202">
        <v>0</v>
      </c>
      <c r="AH91" s="202">
        <v>0</v>
      </c>
      <c r="AI91" s="202">
        <v>23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7.91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4.1500000000000004</v>
      </c>
      <c r="AZ91" s="202">
        <v>5.15</v>
      </c>
      <c r="BA91" s="202">
        <v>3.48</v>
      </c>
      <c r="BB91" s="202">
        <v>2.1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2.5499999999999998</v>
      </c>
      <c r="N92" s="202">
        <v>2.84</v>
      </c>
      <c r="O92" s="202">
        <v>3.15</v>
      </c>
      <c r="P92" s="202">
        <v>3.35</v>
      </c>
      <c r="Q92" s="202">
        <v>0</v>
      </c>
      <c r="R92" s="202">
        <v>0</v>
      </c>
      <c r="S92" s="202">
        <v>0</v>
      </c>
      <c r="T92" s="202">
        <v>0.86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45.77</v>
      </c>
      <c r="AF92" s="202">
        <v>0</v>
      </c>
      <c r="AG92" s="202">
        <v>0</v>
      </c>
      <c r="AH92" s="202">
        <v>0</v>
      </c>
      <c r="AI92" s="202">
        <v>23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7.91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4.1500000000000004</v>
      </c>
      <c r="AZ92" s="202">
        <v>5.15</v>
      </c>
      <c r="BA92" s="202">
        <v>3.48</v>
      </c>
      <c r="BB92" s="202">
        <v>2.1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2.5499999999999998</v>
      </c>
      <c r="N93" s="202">
        <v>2.84</v>
      </c>
      <c r="O93" s="202">
        <v>3.15</v>
      </c>
      <c r="P93" s="202">
        <v>3.35</v>
      </c>
      <c r="Q93" s="202">
        <v>0</v>
      </c>
      <c r="R93" s="202">
        <v>0</v>
      </c>
      <c r="S93" s="202">
        <v>0</v>
      </c>
      <c r="T93" s="202">
        <v>0.86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45.77</v>
      </c>
      <c r="AF93" s="202">
        <v>0</v>
      </c>
      <c r="AG93" s="202">
        <v>0</v>
      </c>
      <c r="AH93" s="202">
        <v>0</v>
      </c>
      <c r="AI93" s="202">
        <v>23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7.91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4.1500000000000004</v>
      </c>
      <c r="AZ93" s="202">
        <v>5.15</v>
      </c>
      <c r="BA93" s="202">
        <v>3.48</v>
      </c>
      <c r="BB93" s="202">
        <v>2.1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2.5499999999999998</v>
      </c>
      <c r="N94" s="202">
        <v>2.84</v>
      </c>
      <c r="O94" s="202">
        <v>3.15</v>
      </c>
      <c r="P94" s="202">
        <v>3.35</v>
      </c>
      <c r="Q94" s="202">
        <v>0</v>
      </c>
      <c r="R94" s="202">
        <v>0</v>
      </c>
      <c r="S94" s="202">
        <v>0</v>
      </c>
      <c r="T94" s="202">
        <v>0.86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45.77</v>
      </c>
      <c r="AF94" s="202">
        <v>0</v>
      </c>
      <c r="AG94" s="202">
        <v>0</v>
      </c>
      <c r="AH94" s="202">
        <v>0</v>
      </c>
      <c r="AI94" s="202">
        <v>23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7.91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2.77</v>
      </c>
      <c r="AZ94" s="202">
        <v>5.15</v>
      </c>
      <c r="BA94" s="202">
        <v>3.4</v>
      </c>
      <c r="BB94" s="202">
        <v>2.1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2.5499999999999998</v>
      </c>
      <c r="N95" s="202">
        <v>2.84</v>
      </c>
      <c r="O95" s="202">
        <v>3.15</v>
      </c>
      <c r="P95" s="202">
        <v>3.35</v>
      </c>
      <c r="Q95" s="202">
        <v>0</v>
      </c>
      <c r="R95" s="202">
        <v>0</v>
      </c>
      <c r="S95" s="202">
        <v>0</v>
      </c>
      <c r="T95" s="202">
        <v>0.86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45.77</v>
      </c>
      <c r="AF95" s="202">
        <v>0</v>
      </c>
      <c r="AG95" s="202">
        <v>0</v>
      </c>
      <c r="AH95" s="202">
        <v>0</v>
      </c>
      <c r="AI95" s="202">
        <v>23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7.91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2.77</v>
      </c>
      <c r="AZ95" s="202">
        <v>5.15</v>
      </c>
      <c r="BA95" s="202">
        <v>3.4</v>
      </c>
      <c r="BB95" s="202">
        <v>2.1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2.5499999999999998</v>
      </c>
      <c r="N96" s="202">
        <v>2.84</v>
      </c>
      <c r="O96" s="202">
        <v>3.15</v>
      </c>
      <c r="P96" s="202">
        <v>3.35</v>
      </c>
      <c r="Q96" s="202">
        <v>0</v>
      </c>
      <c r="R96" s="202">
        <v>0</v>
      </c>
      <c r="S96" s="202">
        <v>0</v>
      </c>
      <c r="T96" s="202">
        <v>0.86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45.77</v>
      </c>
      <c r="AF96" s="202">
        <v>0</v>
      </c>
      <c r="AG96" s="202">
        <v>0</v>
      </c>
      <c r="AH96" s="202">
        <v>0</v>
      </c>
      <c r="AI96" s="202">
        <v>23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7.91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2.77</v>
      </c>
      <c r="AZ96" s="202">
        <v>5.15</v>
      </c>
      <c r="BA96" s="202">
        <v>3.4</v>
      </c>
      <c r="BB96" s="202">
        <v>2.1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2.5499999999999998</v>
      </c>
      <c r="N97" s="202">
        <v>2.84</v>
      </c>
      <c r="O97" s="202">
        <v>3.15</v>
      </c>
      <c r="P97" s="202">
        <v>3.35</v>
      </c>
      <c r="Q97" s="202">
        <v>0</v>
      </c>
      <c r="R97" s="202">
        <v>0</v>
      </c>
      <c r="S97" s="202">
        <v>0</v>
      </c>
      <c r="T97" s="202">
        <v>0.86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45.77</v>
      </c>
      <c r="AF97" s="202">
        <v>0</v>
      </c>
      <c r="AG97" s="202">
        <v>0</v>
      </c>
      <c r="AH97" s="202">
        <v>0</v>
      </c>
      <c r="AI97" s="202">
        <v>23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7.91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2.77</v>
      </c>
      <c r="AZ97" s="202">
        <v>5.15</v>
      </c>
      <c r="BA97" s="202">
        <v>3.4</v>
      </c>
      <c r="BB97" s="202">
        <v>2.1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2.5499999999999998</v>
      </c>
      <c r="N98" s="202">
        <v>2.84</v>
      </c>
      <c r="O98" s="202">
        <v>3.15</v>
      </c>
      <c r="P98" s="202">
        <v>3.35</v>
      </c>
      <c r="Q98" s="202">
        <v>0</v>
      </c>
      <c r="R98" s="202">
        <v>0</v>
      </c>
      <c r="S98" s="202">
        <v>0</v>
      </c>
      <c r="T98" s="202">
        <v>0.86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45.77</v>
      </c>
      <c r="AF98" s="202">
        <v>0</v>
      </c>
      <c r="AG98" s="202">
        <v>0</v>
      </c>
      <c r="AH98" s="202">
        <v>0</v>
      </c>
      <c r="AI98" s="202">
        <v>23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7.91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2.77</v>
      </c>
      <c r="AZ98" s="202">
        <v>5.15</v>
      </c>
      <c r="BA98" s="202">
        <v>3.4</v>
      </c>
      <c r="BB98" s="202">
        <v>2.1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2.5864999999999982E-2</v>
      </c>
      <c r="L99">
        <f t="shared" si="0"/>
        <v>9.0174999999999991E-2</v>
      </c>
      <c r="M99">
        <f t="shared" si="0"/>
        <v>5.3535000000000076E-2</v>
      </c>
      <c r="N99">
        <f t="shared" si="0"/>
        <v>6.8160000000000026E-2</v>
      </c>
      <c r="O99">
        <f t="shared" si="0"/>
        <v>7.5600000000000001E-2</v>
      </c>
      <c r="P99">
        <f t="shared" si="0"/>
        <v>8.1160000000000093E-2</v>
      </c>
      <c r="Q99">
        <f t="shared" si="0"/>
        <v>4.290000000000003E-3</v>
      </c>
      <c r="R99">
        <f t="shared" si="0"/>
        <v>8.9275000000000118E-3</v>
      </c>
      <c r="S99">
        <f t="shared" si="0"/>
        <v>7.1474999999999941E-3</v>
      </c>
      <c r="T99">
        <f t="shared" si="0"/>
        <v>1.9200000000000002E-2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1.0912250000000003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0.49624499999999988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0.11865000000000014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7.3035000000000017E-2</v>
      </c>
      <c r="AZ99">
        <f t="shared" si="0"/>
        <v>0.12359999999999978</v>
      </c>
      <c r="BA99">
        <f t="shared" si="0"/>
        <v>8.1840000000000079E-2</v>
      </c>
      <c r="BB99">
        <f t="shared" si="0"/>
        <v>3.6807499999999951E-2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9.24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9.24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8.94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8.94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8.94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8.94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8.94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8.94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8.94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8.94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8.94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8.94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8.94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8.94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8.94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8.94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8.94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8.94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8.94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9.11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9.11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9.11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9.11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9.11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9.11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9.11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9.24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9.24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9.24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9.24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9.24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9.24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9.24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9.24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9.24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9.24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9.24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9.24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9.24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9.24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9.24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9.24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9.24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9.24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9.24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9.24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9.24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9.24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9.24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9.24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0.22025750000000027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320</v>
      </c>
      <c r="L3" s="202">
        <v>0</v>
      </c>
      <c r="M3" s="202">
        <v>271.73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320</v>
      </c>
      <c r="L4" s="202">
        <v>0</v>
      </c>
      <c r="M4" s="202">
        <v>280.7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320</v>
      </c>
      <c r="L5" s="202">
        <v>0</v>
      </c>
      <c r="M5" s="202">
        <v>217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320</v>
      </c>
      <c r="L6" s="202">
        <v>0</v>
      </c>
      <c r="M6" s="202">
        <v>198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320</v>
      </c>
      <c r="L7" s="202">
        <v>0</v>
      </c>
      <c r="M7" s="202">
        <v>221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320</v>
      </c>
      <c r="L8" s="202">
        <v>0</v>
      </c>
      <c r="M8" s="202">
        <v>208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320</v>
      </c>
      <c r="L9" s="202">
        <v>0</v>
      </c>
      <c r="M9" s="202">
        <v>160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320</v>
      </c>
      <c r="L10" s="202">
        <v>0</v>
      </c>
      <c r="M10" s="202">
        <v>160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320</v>
      </c>
      <c r="L11" s="202">
        <v>0</v>
      </c>
      <c r="M11" s="202">
        <v>160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320</v>
      </c>
      <c r="L12" s="202">
        <v>0</v>
      </c>
      <c r="M12" s="202">
        <v>160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320</v>
      </c>
      <c r="L13" s="202">
        <v>0</v>
      </c>
      <c r="M13" s="202">
        <v>160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320</v>
      </c>
      <c r="L14" s="202">
        <v>0</v>
      </c>
      <c r="M14" s="202">
        <v>160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320</v>
      </c>
      <c r="L15" s="202">
        <v>0</v>
      </c>
      <c r="M15" s="202">
        <v>160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320</v>
      </c>
      <c r="L16" s="202">
        <v>0</v>
      </c>
      <c r="M16" s="202">
        <v>160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320</v>
      </c>
      <c r="L17" s="202">
        <v>0</v>
      </c>
      <c r="M17" s="202">
        <v>160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320</v>
      </c>
      <c r="L18" s="202">
        <v>0</v>
      </c>
      <c r="M18" s="202">
        <v>160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320</v>
      </c>
      <c r="L19" s="202">
        <v>0</v>
      </c>
      <c r="M19" s="202">
        <v>160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320</v>
      </c>
      <c r="L20" s="202">
        <v>0</v>
      </c>
      <c r="M20" s="202">
        <v>160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320</v>
      </c>
      <c r="L21" s="202">
        <v>0</v>
      </c>
      <c r="M21" s="202">
        <v>160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320</v>
      </c>
      <c r="L22" s="202">
        <v>0</v>
      </c>
      <c r="M22" s="202">
        <v>160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320</v>
      </c>
      <c r="L23" s="202">
        <v>0</v>
      </c>
      <c r="M23" s="202">
        <v>160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320</v>
      </c>
      <c r="L24" s="202">
        <v>0</v>
      </c>
      <c r="M24" s="202">
        <v>160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320</v>
      </c>
      <c r="L25" s="202">
        <v>0</v>
      </c>
      <c r="M25" s="202">
        <v>160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320</v>
      </c>
      <c r="L26" s="202">
        <v>0</v>
      </c>
      <c r="M26" s="202">
        <v>160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33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320</v>
      </c>
      <c r="L27" s="202">
        <v>0</v>
      </c>
      <c r="M27" s="202">
        <v>160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33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320</v>
      </c>
      <c r="L28" s="202">
        <v>0</v>
      </c>
      <c r="M28" s="202">
        <v>160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33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320</v>
      </c>
      <c r="L29" s="202">
        <v>0</v>
      </c>
      <c r="M29" s="202">
        <v>160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33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320</v>
      </c>
      <c r="L30" s="202">
        <v>0</v>
      </c>
      <c r="M30" s="202">
        <v>160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33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320</v>
      </c>
      <c r="L31" s="202">
        <v>0</v>
      </c>
      <c r="M31" s="202">
        <v>160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33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320</v>
      </c>
      <c r="L32" s="202">
        <v>0</v>
      </c>
      <c r="M32" s="202">
        <v>160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33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320</v>
      </c>
      <c r="L33" s="202">
        <v>0</v>
      </c>
      <c r="M33" s="202">
        <v>160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33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320</v>
      </c>
      <c r="L34" s="202">
        <v>0</v>
      </c>
      <c r="M34" s="202">
        <v>160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33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320</v>
      </c>
      <c r="L35" s="202">
        <v>0</v>
      </c>
      <c r="M35" s="202">
        <v>160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33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320</v>
      </c>
      <c r="L36" s="202">
        <v>0</v>
      </c>
      <c r="M36" s="202">
        <v>160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33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320</v>
      </c>
      <c r="L37" s="202">
        <v>0</v>
      </c>
      <c r="M37" s="202">
        <v>160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33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320</v>
      </c>
      <c r="L38" s="202">
        <v>0</v>
      </c>
      <c r="M38" s="202">
        <v>160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320</v>
      </c>
      <c r="L39" s="202">
        <v>0</v>
      </c>
      <c r="M39" s="202">
        <v>160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320</v>
      </c>
      <c r="L40" s="202">
        <v>0</v>
      </c>
      <c r="M40" s="202">
        <v>160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320</v>
      </c>
      <c r="L41" s="202">
        <v>0</v>
      </c>
      <c r="M41" s="202">
        <v>160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320</v>
      </c>
      <c r="L42" s="202">
        <v>0</v>
      </c>
      <c r="M42" s="202">
        <v>160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320</v>
      </c>
      <c r="L43" s="202">
        <v>0</v>
      </c>
      <c r="M43" s="202">
        <v>160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320</v>
      </c>
      <c r="L44" s="202">
        <v>0</v>
      </c>
      <c r="M44" s="202">
        <v>160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32</v>
      </c>
      <c r="D45" s="25">
        <v>0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320</v>
      </c>
      <c r="L45" s="202">
        <v>0</v>
      </c>
      <c r="M45" s="202">
        <v>160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32</v>
      </c>
      <c r="D46" s="25">
        <v>0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320</v>
      </c>
      <c r="L46" s="202">
        <v>0</v>
      </c>
      <c r="M46" s="202">
        <v>160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32</v>
      </c>
      <c r="D47" s="25">
        <v>0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320</v>
      </c>
      <c r="L47" s="202">
        <v>0</v>
      </c>
      <c r="M47" s="202">
        <v>160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32</v>
      </c>
      <c r="D48" s="25">
        <v>0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320</v>
      </c>
      <c r="L48" s="202">
        <v>0</v>
      </c>
      <c r="M48" s="202">
        <v>160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32</v>
      </c>
      <c r="D49" s="25">
        <v>0</v>
      </c>
      <c r="E49" s="25">
        <v>0</v>
      </c>
      <c r="F49" s="25">
        <v>0</v>
      </c>
      <c r="G49" s="202">
        <v>152</v>
      </c>
      <c r="H49" s="202">
        <v>0</v>
      </c>
      <c r="I49" s="202">
        <v>0</v>
      </c>
      <c r="J49" s="202">
        <v>0</v>
      </c>
      <c r="K49" s="202">
        <v>320</v>
      </c>
      <c r="L49" s="202">
        <v>0</v>
      </c>
      <c r="M49" s="202">
        <v>160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32</v>
      </c>
      <c r="D50" s="25">
        <v>0</v>
      </c>
      <c r="E50" s="25">
        <v>0</v>
      </c>
      <c r="F50" s="25">
        <v>0</v>
      </c>
      <c r="G50" s="202">
        <v>152</v>
      </c>
      <c r="H50" s="202">
        <v>0</v>
      </c>
      <c r="I50" s="202">
        <v>0</v>
      </c>
      <c r="J50" s="202">
        <v>0</v>
      </c>
      <c r="K50" s="202">
        <v>320</v>
      </c>
      <c r="L50" s="202">
        <v>0</v>
      </c>
      <c r="M50" s="202">
        <v>160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32</v>
      </c>
      <c r="D51" s="25">
        <v>0</v>
      </c>
      <c r="E51" s="25">
        <v>0</v>
      </c>
      <c r="F51" s="25">
        <v>0</v>
      </c>
      <c r="G51" s="202">
        <v>148</v>
      </c>
      <c r="H51" s="202">
        <v>0</v>
      </c>
      <c r="I51" s="202">
        <v>0</v>
      </c>
      <c r="J51" s="202">
        <v>0</v>
      </c>
      <c r="K51" s="202">
        <v>320</v>
      </c>
      <c r="L51" s="202">
        <v>0</v>
      </c>
      <c r="M51" s="202">
        <v>160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</v>
      </c>
      <c r="D52" s="25">
        <v>0</v>
      </c>
      <c r="E52" s="25">
        <v>0</v>
      </c>
      <c r="F52" s="25">
        <v>0</v>
      </c>
      <c r="G52" s="202">
        <v>148</v>
      </c>
      <c r="H52" s="202">
        <v>0</v>
      </c>
      <c r="I52" s="202">
        <v>0</v>
      </c>
      <c r="J52" s="202">
        <v>0</v>
      </c>
      <c r="K52" s="202">
        <v>320</v>
      </c>
      <c r="L52" s="202">
        <v>0</v>
      </c>
      <c r="M52" s="202">
        <v>160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</v>
      </c>
      <c r="D53" s="25">
        <v>0</v>
      </c>
      <c r="E53" s="25">
        <v>0</v>
      </c>
      <c r="F53" s="25">
        <v>0</v>
      </c>
      <c r="G53" s="202">
        <v>148</v>
      </c>
      <c r="H53" s="202">
        <v>0</v>
      </c>
      <c r="I53" s="202">
        <v>0</v>
      </c>
      <c r="J53" s="202">
        <v>0</v>
      </c>
      <c r="K53" s="202">
        <v>320</v>
      </c>
      <c r="L53" s="202">
        <v>0</v>
      </c>
      <c r="M53" s="202">
        <v>160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</v>
      </c>
      <c r="D54" s="25">
        <v>0</v>
      </c>
      <c r="E54" s="25">
        <v>0</v>
      </c>
      <c r="F54" s="25">
        <v>0</v>
      </c>
      <c r="G54" s="202">
        <v>148</v>
      </c>
      <c r="H54" s="202">
        <v>0</v>
      </c>
      <c r="I54" s="202">
        <v>0</v>
      </c>
      <c r="J54" s="202">
        <v>0</v>
      </c>
      <c r="K54" s="202">
        <v>320</v>
      </c>
      <c r="L54" s="202">
        <v>0</v>
      </c>
      <c r="M54" s="202">
        <v>160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148</v>
      </c>
      <c r="H55" s="202">
        <v>0</v>
      </c>
      <c r="I55" s="202">
        <v>0</v>
      </c>
      <c r="J55" s="202">
        <v>0</v>
      </c>
      <c r="K55" s="202">
        <v>320</v>
      </c>
      <c r="L55" s="202">
        <v>0</v>
      </c>
      <c r="M55" s="202">
        <v>160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148</v>
      </c>
      <c r="H56" s="202">
        <v>0</v>
      </c>
      <c r="I56" s="202">
        <v>0</v>
      </c>
      <c r="J56" s="202">
        <v>0</v>
      </c>
      <c r="K56" s="202">
        <v>320</v>
      </c>
      <c r="L56" s="202">
        <v>0</v>
      </c>
      <c r="M56" s="202">
        <v>160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148</v>
      </c>
      <c r="H57" s="202">
        <v>0</v>
      </c>
      <c r="I57" s="202">
        <v>0</v>
      </c>
      <c r="J57" s="202">
        <v>0</v>
      </c>
      <c r="K57" s="202">
        <v>320</v>
      </c>
      <c r="L57" s="202">
        <v>0</v>
      </c>
      <c r="M57" s="202">
        <v>160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148</v>
      </c>
      <c r="H58" s="202">
        <v>0</v>
      </c>
      <c r="I58" s="202">
        <v>0</v>
      </c>
      <c r="J58" s="202">
        <v>0</v>
      </c>
      <c r="K58" s="202">
        <v>320</v>
      </c>
      <c r="L58" s="202">
        <v>0</v>
      </c>
      <c r="M58" s="202">
        <v>160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148</v>
      </c>
      <c r="H59" s="202">
        <v>0</v>
      </c>
      <c r="I59" s="202">
        <v>0</v>
      </c>
      <c r="J59" s="202">
        <v>0</v>
      </c>
      <c r="K59" s="202">
        <v>320</v>
      </c>
      <c r="L59" s="202">
        <v>0</v>
      </c>
      <c r="M59" s="202">
        <v>160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148</v>
      </c>
      <c r="H60" s="202">
        <v>0</v>
      </c>
      <c r="I60" s="202">
        <v>0</v>
      </c>
      <c r="J60" s="202">
        <v>0</v>
      </c>
      <c r="K60" s="202">
        <v>320</v>
      </c>
      <c r="L60" s="202">
        <v>0</v>
      </c>
      <c r="M60" s="202">
        <v>160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148</v>
      </c>
      <c r="H61" s="202">
        <v>0</v>
      </c>
      <c r="I61" s="202">
        <v>0</v>
      </c>
      <c r="J61" s="202">
        <v>0</v>
      </c>
      <c r="K61" s="202">
        <v>320</v>
      </c>
      <c r="L61" s="202">
        <v>0</v>
      </c>
      <c r="M61" s="202">
        <v>160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148</v>
      </c>
      <c r="H62" s="202">
        <v>0</v>
      </c>
      <c r="I62" s="202">
        <v>0</v>
      </c>
      <c r="J62" s="202">
        <v>0</v>
      </c>
      <c r="K62" s="202">
        <v>320</v>
      </c>
      <c r="L62" s="202">
        <v>0</v>
      </c>
      <c r="M62" s="202">
        <v>160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148</v>
      </c>
      <c r="H63" s="202">
        <v>0</v>
      </c>
      <c r="I63" s="202">
        <v>0</v>
      </c>
      <c r="J63" s="202">
        <v>0</v>
      </c>
      <c r="K63" s="202">
        <v>320</v>
      </c>
      <c r="L63" s="202">
        <v>0</v>
      </c>
      <c r="M63" s="202">
        <v>160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148</v>
      </c>
      <c r="H64" s="202">
        <v>0</v>
      </c>
      <c r="I64" s="202">
        <v>0</v>
      </c>
      <c r="J64" s="202">
        <v>0</v>
      </c>
      <c r="K64" s="202">
        <v>320</v>
      </c>
      <c r="L64" s="202">
        <v>0</v>
      </c>
      <c r="M64" s="202">
        <v>160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148</v>
      </c>
      <c r="H65" s="202">
        <v>0</v>
      </c>
      <c r="I65" s="202">
        <v>0</v>
      </c>
      <c r="J65" s="202">
        <v>0</v>
      </c>
      <c r="K65" s="202">
        <v>320</v>
      </c>
      <c r="L65" s="202">
        <v>0</v>
      </c>
      <c r="M65" s="202">
        <v>160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148</v>
      </c>
      <c r="H66" s="202">
        <v>0</v>
      </c>
      <c r="I66" s="202">
        <v>0</v>
      </c>
      <c r="J66" s="202">
        <v>0</v>
      </c>
      <c r="K66" s="202">
        <v>320</v>
      </c>
      <c r="L66" s="202">
        <v>0</v>
      </c>
      <c r="M66" s="202">
        <v>160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148</v>
      </c>
      <c r="H67" s="202">
        <v>0</v>
      </c>
      <c r="I67" s="202">
        <v>0</v>
      </c>
      <c r="J67" s="202">
        <v>0</v>
      </c>
      <c r="K67" s="202">
        <v>320</v>
      </c>
      <c r="L67" s="202">
        <v>0</v>
      </c>
      <c r="M67" s="202">
        <v>160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150</v>
      </c>
      <c r="H68" s="202">
        <v>0</v>
      </c>
      <c r="I68" s="202">
        <v>0</v>
      </c>
      <c r="J68" s="202">
        <v>0</v>
      </c>
      <c r="K68" s="202">
        <v>320</v>
      </c>
      <c r="L68" s="202">
        <v>0</v>
      </c>
      <c r="M68" s="202">
        <v>160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150</v>
      </c>
      <c r="H69" s="202">
        <v>0</v>
      </c>
      <c r="I69" s="202">
        <v>0</v>
      </c>
      <c r="J69" s="202">
        <v>0</v>
      </c>
      <c r="K69" s="202">
        <v>320</v>
      </c>
      <c r="L69" s="202">
        <v>0</v>
      </c>
      <c r="M69" s="202">
        <v>160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150</v>
      </c>
      <c r="H70" s="202">
        <v>0</v>
      </c>
      <c r="I70" s="202">
        <v>0</v>
      </c>
      <c r="J70" s="202">
        <v>0</v>
      </c>
      <c r="K70" s="202">
        <v>320</v>
      </c>
      <c r="L70" s="202">
        <v>0</v>
      </c>
      <c r="M70" s="202">
        <v>160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150</v>
      </c>
      <c r="H71" s="202">
        <v>0</v>
      </c>
      <c r="I71" s="202">
        <v>0</v>
      </c>
      <c r="J71" s="202">
        <v>0</v>
      </c>
      <c r="K71" s="202">
        <v>320</v>
      </c>
      <c r="L71" s="202">
        <v>0</v>
      </c>
      <c r="M71" s="202">
        <v>160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150</v>
      </c>
      <c r="H72" s="202">
        <v>0</v>
      </c>
      <c r="I72" s="202">
        <v>0</v>
      </c>
      <c r="J72" s="202">
        <v>0</v>
      </c>
      <c r="K72" s="202">
        <v>320</v>
      </c>
      <c r="L72" s="202">
        <v>0</v>
      </c>
      <c r="M72" s="202">
        <v>160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150</v>
      </c>
      <c r="H73" s="202">
        <v>0</v>
      </c>
      <c r="I73" s="202">
        <v>0</v>
      </c>
      <c r="J73" s="202">
        <v>0</v>
      </c>
      <c r="K73" s="202">
        <v>320</v>
      </c>
      <c r="L73" s="202">
        <v>0</v>
      </c>
      <c r="M73" s="202">
        <v>160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150</v>
      </c>
      <c r="H74" s="202">
        <v>0</v>
      </c>
      <c r="I74" s="202">
        <v>0</v>
      </c>
      <c r="J74" s="202">
        <v>0</v>
      </c>
      <c r="K74" s="202">
        <v>320</v>
      </c>
      <c r="L74" s="202">
        <v>0</v>
      </c>
      <c r="M74" s="202">
        <v>160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152</v>
      </c>
      <c r="H75" s="202">
        <v>0</v>
      </c>
      <c r="I75" s="202">
        <v>0</v>
      </c>
      <c r="J75" s="202">
        <v>0</v>
      </c>
      <c r="K75" s="202">
        <v>320</v>
      </c>
      <c r="L75" s="202">
        <v>0</v>
      </c>
      <c r="M75" s="202">
        <v>160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152</v>
      </c>
      <c r="H76" s="202">
        <v>0</v>
      </c>
      <c r="I76" s="202">
        <v>0</v>
      </c>
      <c r="J76" s="202">
        <v>0</v>
      </c>
      <c r="K76" s="202">
        <v>320</v>
      </c>
      <c r="L76" s="202">
        <v>0</v>
      </c>
      <c r="M76" s="202">
        <v>160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152</v>
      </c>
      <c r="H77" s="202">
        <v>0</v>
      </c>
      <c r="I77" s="202">
        <v>0</v>
      </c>
      <c r="J77" s="202">
        <v>0</v>
      </c>
      <c r="K77" s="202">
        <v>320</v>
      </c>
      <c r="L77" s="202">
        <v>0</v>
      </c>
      <c r="M77" s="202">
        <v>160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152</v>
      </c>
      <c r="H78" s="202">
        <v>0</v>
      </c>
      <c r="I78" s="202">
        <v>0</v>
      </c>
      <c r="J78" s="202">
        <v>0</v>
      </c>
      <c r="K78" s="202">
        <v>320</v>
      </c>
      <c r="L78" s="202">
        <v>0</v>
      </c>
      <c r="M78" s="202">
        <v>160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152</v>
      </c>
      <c r="H79" s="202">
        <v>0</v>
      </c>
      <c r="I79" s="202">
        <v>0</v>
      </c>
      <c r="J79" s="202">
        <v>0</v>
      </c>
      <c r="K79" s="202">
        <v>320</v>
      </c>
      <c r="L79" s="202">
        <v>0</v>
      </c>
      <c r="M79" s="202">
        <v>160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152</v>
      </c>
      <c r="H80" s="202">
        <v>0</v>
      </c>
      <c r="I80" s="202">
        <v>0</v>
      </c>
      <c r="J80" s="202">
        <v>0</v>
      </c>
      <c r="K80" s="202">
        <v>320</v>
      </c>
      <c r="L80" s="202">
        <v>0</v>
      </c>
      <c r="M80" s="202">
        <v>160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152</v>
      </c>
      <c r="H81" s="202">
        <v>0</v>
      </c>
      <c r="I81" s="202">
        <v>0</v>
      </c>
      <c r="J81" s="202">
        <v>0</v>
      </c>
      <c r="K81" s="202">
        <v>320</v>
      </c>
      <c r="L81" s="202">
        <v>0</v>
      </c>
      <c r="M81" s="202">
        <v>160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152</v>
      </c>
      <c r="H82" s="202">
        <v>0</v>
      </c>
      <c r="I82" s="202">
        <v>0</v>
      </c>
      <c r="J82" s="202">
        <v>0</v>
      </c>
      <c r="K82" s="202">
        <v>320</v>
      </c>
      <c r="L82" s="202">
        <v>0</v>
      </c>
      <c r="M82" s="202">
        <v>160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152</v>
      </c>
      <c r="H83" s="202">
        <v>0</v>
      </c>
      <c r="I83" s="202">
        <v>0</v>
      </c>
      <c r="J83" s="202">
        <v>0</v>
      </c>
      <c r="K83" s="202">
        <v>320</v>
      </c>
      <c r="L83" s="202">
        <v>0</v>
      </c>
      <c r="M83" s="202">
        <v>230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152</v>
      </c>
      <c r="H84" s="202">
        <v>0</v>
      </c>
      <c r="I84" s="202">
        <v>0</v>
      </c>
      <c r="J84" s="202">
        <v>0</v>
      </c>
      <c r="K84" s="202">
        <v>320</v>
      </c>
      <c r="L84" s="202">
        <v>0</v>
      </c>
      <c r="M84" s="202">
        <v>230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152</v>
      </c>
      <c r="H85" s="202">
        <v>0</v>
      </c>
      <c r="I85" s="202">
        <v>0</v>
      </c>
      <c r="J85" s="202">
        <v>0</v>
      </c>
      <c r="K85" s="202">
        <v>320</v>
      </c>
      <c r="L85" s="202">
        <v>0</v>
      </c>
      <c r="M85" s="202">
        <v>230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152</v>
      </c>
      <c r="H86" s="202">
        <v>0</v>
      </c>
      <c r="I86" s="202">
        <v>0</v>
      </c>
      <c r="J86" s="202">
        <v>0</v>
      </c>
      <c r="K86" s="202">
        <v>320</v>
      </c>
      <c r="L86" s="202">
        <v>0</v>
      </c>
      <c r="M86" s="202">
        <v>230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152</v>
      </c>
      <c r="H87" s="202">
        <v>0</v>
      </c>
      <c r="I87" s="202">
        <v>0</v>
      </c>
      <c r="J87" s="202">
        <v>0</v>
      </c>
      <c r="K87" s="202">
        <v>320</v>
      </c>
      <c r="L87" s="202">
        <v>0</v>
      </c>
      <c r="M87" s="202">
        <v>283.26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152</v>
      </c>
      <c r="H88" s="202">
        <v>0</v>
      </c>
      <c r="I88" s="202">
        <v>0</v>
      </c>
      <c r="J88" s="202">
        <v>0</v>
      </c>
      <c r="K88" s="202">
        <v>320</v>
      </c>
      <c r="L88" s="202">
        <v>0</v>
      </c>
      <c r="M88" s="202">
        <v>283.26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152</v>
      </c>
      <c r="H89" s="202">
        <v>0</v>
      </c>
      <c r="I89" s="202">
        <v>0</v>
      </c>
      <c r="J89" s="202">
        <v>0</v>
      </c>
      <c r="K89" s="202">
        <v>320</v>
      </c>
      <c r="L89" s="202">
        <v>0</v>
      </c>
      <c r="M89" s="202">
        <v>283.26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152</v>
      </c>
      <c r="H90" s="202">
        <v>0</v>
      </c>
      <c r="I90" s="202">
        <v>0</v>
      </c>
      <c r="J90" s="202">
        <v>0</v>
      </c>
      <c r="K90" s="202">
        <v>320</v>
      </c>
      <c r="L90" s="202">
        <v>0</v>
      </c>
      <c r="M90" s="202">
        <v>283.26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152</v>
      </c>
      <c r="H91" s="202">
        <v>0</v>
      </c>
      <c r="I91" s="202">
        <v>0</v>
      </c>
      <c r="J91" s="202">
        <v>0</v>
      </c>
      <c r="K91" s="202">
        <v>320</v>
      </c>
      <c r="L91" s="202">
        <v>0</v>
      </c>
      <c r="M91" s="202">
        <v>283.26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152</v>
      </c>
      <c r="H92" s="202">
        <v>0</v>
      </c>
      <c r="I92" s="202">
        <v>0</v>
      </c>
      <c r="J92" s="202">
        <v>0</v>
      </c>
      <c r="K92" s="202">
        <v>320</v>
      </c>
      <c r="L92" s="202">
        <v>0</v>
      </c>
      <c r="M92" s="202">
        <v>283.26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152</v>
      </c>
      <c r="H93" s="202">
        <v>0</v>
      </c>
      <c r="I93" s="202">
        <v>0</v>
      </c>
      <c r="J93" s="202">
        <v>0</v>
      </c>
      <c r="K93" s="202">
        <v>320</v>
      </c>
      <c r="L93" s="202">
        <v>0</v>
      </c>
      <c r="M93" s="202">
        <v>283.26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152</v>
      </c>
      <c r="H94" s="202">
        <v>0</v>
      </c>
      <c r="I94" s="202">
        <v>0</v>
      </c>
      <c r="J94" s="202">
        <v>0</v>
      </c>
      <c r="K94" s="202">
        <v>320</v>
      </c>
      <c r="L94" s="202">
        <v>0</v>
      </c>
      <c r="M94" s="202">
        <v>283.26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152</v>
      </c>
      <c r="H95" s="202">
        <v>0</v>
      </c>
      <c r="I95" s="202">
        <v>0</v>
      </c>
      <c r="J95" s="202">
        <v>0</v>
      </c>
      <c r="K95" s="202">
        <v>320</v>
      </c>
      <c r="L95" s="202">
        <v>0</v>
      </c>
      <c r="M95" s="202">
        <v>283.26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152</v>
      </c>
      <c r="H96" s="202">
        <v>0</v>
      </c>
      <c r="I96" s="202">
        <v>0</v>
      </c>
      <c r="J96" s="202">
        <v>0</v>
      </c>
      <c r="K96" s="202">
        <v>320</v>
      </c>
      <c r="L96" s="202">
        <v>0</v>
      </c>
      <c r="M96" s="202">
        <v>283.26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152</v>
      </c>
      <c r="H97" s="202">
        <v>0</v>
      </c>
      <c r="I97" s="202">
        <v>0</v>
      </c>
      <c r="J97" s="202">
        <v>0</v>
      </c>
      <c r="K97" s="202">
        <v>320</v>
      </c>
      <c r="L97" s="202">
        <v>0</v>
      </c>
      <c r="M97" s="202">
        <v>230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152</v>
      </c>
      <c r="H98" s="202">
        <v>0</v>
      </c>
      <c r="I98" s="202">
        <v>0</v>
      </c>
      <c r="J98" s="202">
        <v>0</v>
      </c>
      <c r="K98" s="202">
        <v>320</v>
      </c>
      <c r="L98" s="202">
        <v>0</v>
      </c>
      <c r="M98" s="202">
        <v>230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0.79300000000000004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3.6274999999999999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7.68</v>
      </c>
      <c r="L99" s="115">
        <f t="shared" si="0"/>
        <v>0</v>
      </c>
      <c r="M99" s="115">
        <f t="shared" si="0"/>
        <v>4.3622575000000001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12.46</v>
      </c>
      <c r="E3" s="202">
        <v>0</v>
      </c>
      <c r="F3" s="202">
        <v>0</v>
      </c>
      <c r="G3" s="202">
        <v>23.85</v>
      </c>
      <c r="H3" s="202">
        <v>0</v>
      </c>
      <c r="I3" s="202">
        <v>0</v>
      </c>
      <c r="J3" s="202">
        <v>31.02</v>
      </c>
      <c r="K3" s="202">
        <v>19.510000000000002</v>
      </c>
      <c r="L3" s="202">
        <v>0.36</v>
      </c>
      <c r="M3" s="202">
        <v>1.1100000000000001</v>
      </c>
      <c r="N3" s="202">
        <v>2</v>
      </c>
      <c r="O3" s="202">
        <v>2.82</v>
      </c>
      <c r="P3" s="202">
        <v>0.25</v>
      </c>
      <c r="Q3" s="202">
        <v>0.3</v>
      </c>
      <c r="R3" s="202">
        <v>0.41</v>
      </c>
      <c r="S3" s="202">
        <v>0.45</v>
      </c>
      <c r="T3" s="202">
        <v>0</v>
      </c>
      <c r="U3" s="202">
        <v>2.2999999999999998</v>
      </c>
      <c r="V3" s="202">
        <v>0.91</v>
      </c>
      <c r="W3" s="202">
        <v>0.54</v>
      </c>
      <c r="X3" s="202">
        <v>2.8</v>
      </c>
      <c r="Y3" s="202">
        <v>0</v>
      </c>
      <c r="Z3" s="202">
        <v>4.7</v>
      </c>
      <c r="AA3" s="202">
        <v>1.52</v>
      </c>
      <c r="AB3" s="202">
        <v>0</v>
      </c>
      <c r="AC3" s="202">
        <v>19.79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-0.35</v>
      </c>
      <c r="AL3" s="202">
        <v>0</v>
      </c>
      <c r="AM3" s="202">
        <v>14.65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12.46</v>
      </c>
      <c r="E4" s="202">
        <v>0</v>
      </c>
      <c r="F4" s="202">
        <v>0</v>
      </c>
      <c r="G4" s="202">
        <v>23.85</v>
      </c>
      <c r="H4" s="202">
        <v>0</v>
      </c>
      <c r="I4" s="202">
        <v>0</v>
      </c>
      <c r="J4" s="202">
        <v>31.02</v>
      </c>
      <c r="K4" s="202">
        <v>19.510000000000002</v>
      </c>
      <c r="L4" s="202">
        <v>0.36</v>
      </c>
      <c r="M4" s="202">
        <v>1.1100000000000001</v>
      </c>
      <c r="N4" s="202">
        <v>2</v>
      </c>
      <c r="O4" s="202">
        <v>2.82</v>
      </c>
      <c r="P4" s="202">
        <v>0.25</v>
      </c>
      <c r="Q4" s="202">
        <v>0.3</v>
      </c>
      <c r="R4" s="202">
        <v>0.41</v>
      </c>
      <c r="S4" s="202">
        <v>0.45</v>
      </c>
      <c r="T4" s="202">
        <v>0</v>
      </c>
      <c r="U4" s="202">
        <v>2.2999999999999998</v>
      </c>
      <c r="V4" s="202">
        <v>0.3</v>
      </c>
      <c r="W4" s="202">
        <v>0.54</v>
      </c>
      <c r="X4" s="202">
        <v>2.4900000000000002</v>
      </c>
      <c r="Y4" s="202">
        <v>0</v>
      </c>
      <c r="Z4" s="202">
        <v>4.7</v>
      </c>
      <c r="AA4" s="202">
        <v>1.52</v>
      </c>
      <c r="AB4" s="202">
        <v>0</v>
      </c>
      <c r="AC4" s="202">
        <v>19.79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-0.35</v>
      </c>
      <c r="AL4" s="202">
        <v>0</v>
      </c>
      <c r="AM4" s="202">
        <v>5.68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12.46</v>
      </c>
      <c r="E5" s="202">
        <v>0</v>
      </c>
      <c r="F5" s="202">
        <v>0</v>
      </c>
      <c r="G5" s="202">
        <v>23.85</v>
      </c>
      <c r="H5" s="202">
        <v>0</v>
      </c>
      <c r="I5" s="202">
        <v>0</v>
      </c>
      <c r="J5" s="202">
        <v>31.02</v>
      </c>
      <c r="K5" s="202">
        <v>19.510000000000002</v>
      </c>
      <c r="L5" s="202">
        <v>0.36</v>
      </c>
      <c r="M5" s="202">
        <v>1.1100000000000001</v>
      </c>
      <c r="N5" s="202">
        <v>2</v>
      </c>
      <c r="O5" s="202">
        <v>2.82</v>
      </c>
      <c r="P5" s="202">
        <v>0.25</v>
      </c>
      <c r="Q5" s="202">
        <v>0.3</v>
      </c>
      <c r="R5" s="202">
        <v>0.56999999999999995</v>
      </c>
      <c r="S5" s="202">
        <v>0.45</v>
      </c>
      <c r="T5" s="202">
        <v>0</v>
      </c>
      <c r="U5" s="202">
        <v>2.2999999999999998</v>
      </c>
      <c r="V5" s="202">
        <v>0.19</v>
      </c>
      <c r="W5" s="202">
        <v>0.54</v>
      </c>
      <c r="X5" s="202">
        <v>2.33</v>
      </c>
      <c r="Y5" s="202">
        <v>0</v>
      </c>
      <c r="Z5" s="202">
        <v>4.7</v>
      </c>
      <c r="AA5" s="202">
        <v>1.52</v>
      </c>
      <c r="AB5" s="202">
        <v>0</v>
      </c>
      <c r="AC5" s="202">
        <v>19.79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-32.35</v>
      </c>
      <c r="AL5" s="202">
        <v>0</v>
      </c>
      <c r="AM5" s="202">
        <v>69.38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12.46</v>
      </c>
      <c r="E6" s="202">
        <v>0</v>
      </c>
      <c r="F6" s="202">
        <v>0</v>
      </c>
      <c r="G6" s="202">
        <v>23.85</v>
      </c>
      <c r="H6" s="202">
        <v>0</v>
      </c>
      <c r="I6" s="202">
        <v>0</v>
      </c>
      <c r="J6" s="202">
        <v>31.02</v>
      </c>
      <c r="K6" s="202">
        <v>19.510000000000002</v>
      </c>
      <c r="L6" s="202">
        <v>0.36</v>
      </c>
      <c r="M6" s="202">
        <v>1.1100000000000001</v>
      </c>
      <c r="N6" s="202">
        <v>2</v>
      </c>
      <c r="O6" s="202">
        <v>2.82</v>
      </c>
      <c r="P6" s="202">
        <v>0.25</v>
      </c>
      <c r="Q6" s="202">
        <v>0.3</v>
      </c>
      <c r="R6" s="202">
        <v>0.56999999999999995</v>
      </c>
      <c r="S6" s="202">
        <v>0.45</v>
      </c>
      <c r="T6" s="202">
        <v>0</v>
      </c>
      <c r="U6" s="202">
        <v>2.2999999999999998</v>
      </c>
      <c r="V6" s="202">
        <v>0.19</v>
      </c>
      <c r="W6" s="202">
        <v>0.54</v>
      </c>
      <c r="X6" s="202">
        <v>2.33</v>
      </c>
      <c r="Y6" s="202">
        <v>0</v>
      </c>
      <c r="Z6" s="202">
        <v>4.7</v>
      </c>
      <c r="AA6" s="202">
        <v>1.52</v>
      </c>
      <c r="AB6" s="202">
        <v>0</v>
      </c>
      <c r="AC6" s="202">
        <v>19.79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-32.35</v>
      </c>
      <c r="AL6" s="202">
        <v>0</v>
      </c>
      <c r="AM6" s="202">
        <v>88.38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12.46</v>
      </c>
      <c r="E7" s="202">
        <v>0</v>
      </c>
      <c r="F7" s="202">
        <v>0</v>
      </c>
      <c r="G7" s="202">
        <v>23.85</v>
      </c>
      <c r="H7" s="202">
        <v>0</v>
      </c>
      <c r="I7" s="202">
        <v>0</v>
      </c>
      <c r="J7" s="202">
        <v>31.02</v>
      </c>
      <c r="K7" s="202">
        <v>19.510000000000002</v>
      </c>
      <c r="L7" s="202">
        <v>0.36</v>
      </c>
      <c r="M7" s="202">
        <v>1.1100000000000001</v>
      </c>
      <c r="N7" s="202">
        <v>2</v>
      </c>
      <c r="O7" s="202">
        <v>2.82</v>
      </c>
      <c r="P7" s="202">
        <v>0.25</v>
      </c>
      <c r="Q7" s="202">
        <v>0.3</v>
      </c>
      <c r="R7" s="202">
        <v>0.56999999999999995</v>
      </c>
      <c r="S7" s="202">
        <v>0.45</v>
      </c>
      <c r="T7" s="202">
        <v>0</v>
      </c>
      <c r="U7" s="202">
        <v>2.2999999999999998</v>
      </c>
      <c r="V7" s="202">
        <v>0.19</v>
      </c>
      <c r="W7" s="202">
        <v>0.54</v>
      </c>
      <c r="X7" s="202">
        <v>2.33</v>
      </c>
      <c r="Y7" s="202">
        <v>0</v>
      </c>
      <c r="Z7" s="202">
        <v>4.7</v>
      </c>
      <c r="AA7" s="202">
        <v>1.52</v>
      </c>
      <c r="AB7" s="202">
        <v>0</v>
      </c>
      <c r="AC7" s="202">
        <v>19.79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-34</v>
      </c>
      <c r="AL7" s="202">
        <v>0</v>
      </c>
      <c r="AM7" s="202">
        <v>65.38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12.46</v>
      </c>
      <c r="E8" s="202">
        <v>0</v>
      </c>
      <c r="F8" s="202">
        <v>0</v>
      </c>
      <c r="G8" s="202">
        <v>23.85</v>
      </c>
      <c r="H8" s="202">
        <v>0</v>
      </c>
      <c r="I8" s="202">
        <v>0</v>
      </c>
      <c r="J8" s="202">
        <v>31.02</v>
      </c>
      <c r="K8" s="202">
        <v>19.510000000000002</v>
      </c>
      <c r="L8" s="202">
        <v>0.36</v>
      </c>
      <c r="M8" s="202">
        <v>1.1100000000000001</v>
      </c>
      <c r="N8" s="202">
        <v>2</v>
      </c>
      <c r="O8" s="202">
        <v>2.82</v>
      </c>
      <c r="P8" s="202">
        <v>0.25</v>
      </c>
      <c r="Q8" s="202">
        <v>0.3</v>
      </c>
      <c r="R8" s="202">
        <v>0.56999999999999995</v>
      </c>
      <c r="S8" s="202">
        <v>0.45</v>
      </c>
      <c r="T8" s="202">
        <v>0</v>
      </c>
      <c r="U8" s="202">
        <v>2.2999999999999998</v>
      </c>
      <c r="V8" s="202">
        <v>0.19</v>
      </c>
      <c r="W8" s="202">
        <v>0.54</v>
      </c>
      <c r="X8" s="202">
        <v>2.33</v>
      </c>
      <c r="Y8" s="202">
        <v>0</v>
      </c>
      <c r="Z8" s="202">
        <v>4.7</v>
      </c>
      <c r="AA8" s="202">
        <v>1.52</v>
      </c>
      <c r="AB8" s="202">
        <v>0</v>
      </c>
      <c r="AC8" s="202">
        <v>19.79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-34</v>
      </c>
      <c r="AL8" s="202">
        <v>0</v>
      </c>
      <c r="AM8" s="202">
        <v>78.38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12.46</v>
      </c>
      <c r="E9" s="202">
        <v>0</v>
      </c>
      <c r="F9" s="202">
        <v>0</v>
      </c>
      <c r="G9" s="202">
        <v>23.85</v>
      </c>
      <c r="H9" s="202">
        <v>0</v>
      </c>
      <c r="I9" s="202">
        <v>0</v>
      </c>
      <c r="J9" s="202">
        <v>31.02</v>
      </c>
      <c r="K9" s="202">
        <v>19.510000000000002</v>
      </c>
      <c r="L9" s="202">
        <v>0.36</v>
      </c>
      <c r="M9" s="202">
        <v>1.1100000000000001</v>
      </c>
      <c r="N9" s="202">
        <v>2</v>
      </c>
      <c r="O9" s="202">
        <v>2.82</v>
      </c>
      <c r="P9" s="202">
        <v>0.25</v>
      </c>
      <c r="Q9" s="202">
        <v>0.3</v>
      </c>
      <c r="R9" s="202">
        <v>0.56999999999999995</v>
      </c>
      <c r="S9" s="202">
        <v>0.45</v>
      </c>
      <c r="T9" s="202">
        <v>0</v>
      </c>
      <c r="U9" s="202">
        <v>2.2999999999999998</v>
      </c>
      <c r="V9" s="202">
        <v>0.19</v>
      </c>
      <c r="W9" s="202">
        <v>0.54</v>
      </c>
      <c r="X9" s="202">
        <v>2.33</v>
      </c>
      <c r="Y9" s="202">
        <v>0</v>
      </c>
      <c r="Z9" s="202">
        <v>4.7</v>
      </c>
      <c r="AA9" s="202">
        <v>1.52</v>
      </c>
      <c r="AB9" s="202">
        <v>0</v>
      </c>
      <c r="AC9" s="202">
        <v>19.79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-34</v>
      </c>
      <c r="AL9" s="202">
        <v>0</v>
      </c>
      <c r="AM9" s="202">
        <v>126.38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12.46</v>
      </c>
      <c r="E10" s="202">
        <v>0</v>
      </c>
      <c r="F10" s="202">
        <v>0</v>
      </c>
      <c r="G10" s="202">
        <v>23.85</v>
      </c>
      <c r="H10" s="202">
        <v>0</v>
      </c>
      <c r="I10" s="202">
        <v>0</v>
      </c>
      <c r="J10" s="202">
        <v>31.02</v>
      </c>
      <c r="K10" s="202">
        <v>19.510000000000002</v>
      </c>
      <c r="L10" s="202">
        <v>0.36</v>
      </c>
      <c r="M10" s="202">
        <v>1.1100000000000001</v>
      </c>
      <c r="N10" s="202">
        <v>2</v>
      </c>
      <c r="O10" s="202">
        <v>2.82</v>
      </c>
      <c r="P10" s="202">
        <v>0.25</v>
      </c>
      <c r="Q10" s="202">
        <v>0.3</v>
      </c>
      <c r="R10" s="202">
        <v>0.56999999999999995</v>
      </c>
      <c r="S10" s="202">
        <v>0.45</v>
      </c>
      <c r="T10" s="202">
        <v>0</v>
      </c>
      <c r="U10" s="202">
        <v>2.2999999999999998</v>
      </c>
      <c r="V10" s="202">
        <v>0.19</v>
      </c>
      <c r="W10" s="202">
        <v>0.54</v>
      </c>
      <c r="X10" s="202">
        <v>2.33</v>
      </c>
      <c r="Y10" s="202">
        <v>0</v>
      </c>
      <c r="Z10" s="202">
        <v>4.7</v>
      </c>
      <c r="AA10" s="202">
        <v>1.52</v>
      </c>
      <c r="AB10" s="202">
        <v>0</v>
      </c>
      <c r="AC10" s="202">
        <v>19.79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-34</v>
      </c>
      <c r="AL10" s="202">
        <v>0</v>
      </c>
      <c r="AM10" s="202">
        <v>126.38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12.46</v>
      </c>
      <c r="E11" s="202">
        <v>0</v>
      </c>
      <c r="F11" s="202">
        <v>0</v>
      </c>
      <c r="G11" s="202">
        <v>23.85</v>
      </c>
      <c r="H11" s="202">
        <v>0</v>
      </c>
      <c r="I11" s="202">
        <v>0</v>
      </c>
      <c r="J11" s="202">
        <v>31.02</v>
      </c>
      <c r="K11" s="202">
        <v>42.61</v>
      </c>
      <c r="L11" s="202">
        <v>0.36</v>
      </c>
      <c r="M11" s="202">
        <v>1.1100000000000001</v>
      </c>
      <c r="N11" s="202">
        <v>2</v>
      </c>
      <c r="O11" s="202">
        <v>2.82</v>
      </c>
      <c r="P11" s="202">
        <v>0.25</v>
      </c>
      <c r="Q11" s="202">
        <v>0.3</v>
      </c>
      <c r="R11" s="202">
        <v>0.8</v>
      </c>
      <c r="S11" s="202">
        <v>0.45</v>
      </c>
      <c r="T11" s="202">
        <v>0</v>
      </c>
      <c r="U11" s="202">
        <v>2.2999999999999998</v>
      </c>
      <c r="V11" s="202">
        <v>0.15</v>
      </c>
      <c r="W11" s="202">
        <v>0.54</v>
      </c>
      <c r="X11" s="202">
        <v>2.33</v>
      </c>
      <c r="Y11" s="202">
        <v>0</v>
      </c>
      <c r="Z11" s="202">
        <v>5.57</v>
      </c>
      <c r="AA11" s="202">
        <v>1.52</v>
      </c>
      <c r="AB11" s="202">
        <v>0</v>
      </c>
      <c r="AC11" s="202">
        <v>19.79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-34</v>
      </c>
      <c r="AL11" s="202">
        <v>0</v>
      </c>
      <c r="AM11" s="202">
        <v>126.38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12.46</v>
      </c>
      <c r="E12" s="202">
        <v>0</v>
      </c>
      <c r="F12" s="202">
        <v>0</v>
      </c>
      <c r="G12" s="202">
        <v>23.85</v>
      </c>
      <c r="H12" s="202">
        <v>0</v>
      </c>
      <c r="I12" s="202">
        <v>0</v>
      </c>
      <c r="J12" s="202">
        <v>31.02</v>
      </c>
      <c r="K12" s="202">
        <v>84.54</v>
      </c>
      <c r="L12" s="202">
        <v>0.36</v>
      </c>
      <c r="M12" s="202">
        <v>1.1100000000000001</v>
      </c>
      <c r="N12" s="202">
        <v>2</v>
      </c>
      <c r="O12" s="202">
        <v>2.82</v>
      </c>
      <c r="P12" s="202">
        <v>0.25</v>
      </c>
      <c r="Q12" s="202">
        <v>0.3</v>
      </c>
      <c r="R12" s="202">
        <v>0.8</v>
      </c>
      <c r="S12" s="202">
        <v>0.45</v>
      </c>
      <c r="T12" s="202">
        <v>0</v>
      </c>
      <c r="U12" s="202">
        <v>2.2999999999999998</v>
      </c>
      <c r="V12" s="202">
        <v>0.15</v>
      </c>
      <c r="W12" s="202">
        <v>0.54</v>
      </c>
      <c r="X12" s="202">
        <v>2.33</v>
      </c>
      <c r="Y12" s="202">
        <v>0</v>
      </c>
      <c r="Z12" s="202">
        <v>5.57</v>
      </c>
      <c r="AA12" s="202">
        <v>1.52</v>
      </c>
      <c r="AB12" s="202">
        <v>0</v>
      </c>
      <c r="AC12" s="202">
        <v>19.79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-34</v>
      </c>
      <c r="AL12" s="202">
        <v>0</v>
      </c>
      <c r="AM12" s="202">
        <v>126.38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12.46</v>
      </c>
      <c r="E13" s="202">
        <v>0</v>
      </c>
      <c r="F13" s="202">
        <v>0</v>
      </c>
      <c r="G13" s="202">
        <v>23.85</v>
      </c>
      <c r="H13" s="202">
        <v>0</v>
      </c>
      <c r="I13" s="202">
        <v>0</v>
      </c>
      <c r="J13" s="202">
        <v>31.02</v>
      </c>
      <c r="K13" s="202">
        <v>112.43</v>
      </c>
      <c r="L13" s="202">
        <v>0.36</v>
      </c>
      <c r="M13" s="202">
        <v>1.1100000000000001</v>
      </c>
      <c r="N13" s="202">
        <v>2</v>
      </c>
      <c r="O13" s="202">
        <v>2.82</v>
      </c>
      <c r="P13" s="202">
        <v>0.25</v>
      </c>
      <c r="Q13" s="202">
        <v>0.3</v>
      </c>
      <c r="R13" s="202">
        <v>0.81</v>
      </c>
      <c r="S13" s="202">
        <v>0.44</v>
      </c>
      <c r="T13" s="202">
        <v>0</v>
      </c>
      <c r="U13" s="202">
        <v>2.2999999999999998</v>
      </c>
      <c r="V13" s="202">
        <v>0.15</v>
      </c>
      <c r="W13" s="202">
        <v>0.54</v>
      </c>
      <c r="X13" s="202">
        <v>2.33</v>
      </c>
      <c r="Y13" s="202">
        <v>0</v>
      </c>
      <c r="Z13" s="202">
        <v>5.57</v>
      </c>
      <c r="AA13" s="202">
        <v>1.52</v>
      </c>
      <c r="AB13" s="202">
        <v>0</v>
      </c>
      <c r="AC13" s="202">
        <v>19.79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-34</v>
      </c>
      <c r="AL13" s="202">
        <v>0</v>
      </c>
      <c r="AM13" s="202">
        <v>126.38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12.46</v>
      </c>
      <c r="E14" s="202">
        <v>0</v>
      </c>
      <c r="F14" s="202">
        <v>0</v>
      </c>
      <c r="G14" s="202">
        <v>23.85</v>
      </c>
      <c r="H14" s="202">
        <v>0</v>
      </c>
      <c r="I14" s="202">
        <v>0</v>
      </c>
      <c r="J14" s="202">
        <v>31.02</v>
      </c>
      <c r="K14" s="202">
        <v>141.28</v>
      </c>
      <c r="L14" s="202">
        <v>0.36</v>
      </c>
      <c r="M14" s="202">
        <v>1.1100000000000001</v>
      </c>
      <c r="N14" s="202">
        <v>2</v>
      </c>
      <c r="O14" s="202">
        <v>2.82</v>
      </c>
      <c r="P14" s="202">
        <v>0.25</v>
      </c>
      <c r="Q14" s="202">
        <v>0.3</v>
      </c>
      <c r="R14" s="202">
        <v>0.81</v>
      </c>
      <c r="S14" s="202">
        <v>0.44</v>
      </c>
      <c r="T14" s="202">
        <v>0</v>
      </c>
      <c r="U14" s="202">
        <v>2.2999999999999998</v>
      </c>
      <c r="V14" s="202">
        <v>0</v>
      </c>
      <c r="W14" s="202">
        <v>0.54</v>
      </c>
      <c r="X14" s="202">
        <v>2.33</v>
      </c>
      <c r="Y14" s="202">
        <v>0</v>
      </c>
      <c r="Z14" s="202">
        <v>5.38</v>
      </c>
      <c r="AA14" s="202">
        <v>1.52</v>
      </c>
      <c r="AB14" s="202">
        <v>0</v>
      </c>
      <c r="AC14" s="202">
        <v>19.79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-34</v>
      </c>
      <c r="AL14" s="202">
        <v>0</v>
      </c>
      <c r="AM14" s="202">
        <v>126.38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12.46</v>
      </c>
      <c r="E15" s="202">
        <v>0</v>
      </c>
      <c r="F15" s="202">
        <v>0</v>
      </c>
      <c r="G15" s="202">
        <v>24.09</v>
      </c>
      <c r="H15" s="202">
        <v>0</v>
      </c>
      <c r="I15" s="202">
        <v>0</v>
      </c>
      <c r="J15" s="202">
        <v>31.02</v>
      </c>
      <c r="K15" s="202">
        <v>122.05</v>
      </c>
      <c r="L15" s="202">
        <v>0.36</v>
      </c>
      <c r="M15" s="202">
        <v>1.1100000000000001</v>
      </c>
      <c r="N15" s="202">
        <v>2</v>
      </c>
      <c r="O15" s="202">
        <v>2.82</v>
      </c>
      <c r="P15" s="202">
        <v>0.25</v>
      </c>
      <c r="Q15" s="202">
        <v>0.3</v>
      </c>
      <c r="R15" s="202">
        <v>0.81</v>
      </c>
      <c r="S15" s="202">
        <v>0.44</v>
      </c>
      <c r="T15" s="202">
        <v>0</v>
      </c>
      <c r="U15" s="202">
        <v>2.2999999999999998</v>
      </c>
      <c r="V15" s="202">
        <v>0</v>
      </c>
      <c r="W15" s="202">
        <v>0.56999999999999995</v>
      </c>
      <c r="X15" s="202">
        <v>2.33</v>
      </c>
      <c r="Y15" s="202">
        <v>0</v>
      </c>
      <c r="Z15" s="202">
        <v>5.38</v>
      </c>
      <c r="AA15" s="202">
        <v>1.52</v>
      </c>
      <c r="AB15" s="202">
        <v>0</v>
      </c>
      <c r="AC15" s="202">
        <v>19.79</v>
      </c>
      <c r="AD15" s="202">
        <v>0</v>
      </c>
      <c r="AE15" s="202">
        <v>0</v>
      </c>
      <c r="AF15" s="202">
        <v>0</v>
      </c>
      <c r="AG15" s="202">
        <v>38.92</v>
      </c>
      <c r="AH15" s="202">
        <v>0</v>
      </c>
      <c r="AI15" s="202">
        <v>0</v>
      </c>
      <c r="AJ15" s="202">
        <v>0</v>
      </c>
      <c r="AK15" s="202">
        <v>-34</v>
      </c>
      <c r="AL15" s="202">
        <v>0</v>
      </c>
      <c r="AM15" s="202">
        <v>126.38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12.36</v>
      </c>
      <c r="E16" s="202">
        <v>0</v>
      </c>
      <c r="F16" s="202">
        <v>0</v>
      </c>
      <c r="G16" s="202">
        <v>24.09</v>
      </c>
      <c r="H16" s="202">
        <v>0</v>
      </c>
      <c r="I16" s="202">
        <v>0</v>
      </c>
      <c r="J16" s="202">
        <v>31.02</v>
      </c>
      <c r="K16" s="202">
        <v>142.24</v>
      </c>
      <c r="L16" s="202">
        <v>0.36</v>
      </c>
      <c r="M16" s="202">
        <v>1.1100000000000001</v>
      </c>
      <c r="N16" s="202">
        <v>2</v>
      </c>
      <c r="O16" s="202">
        <v>2.82</v>
      </c>
      <c r="P16" s="202">
        <v>0.25</v>
      </c>
      <c r="Q16" s="202">
        <v>0.3</v>
      </c>
      <c r="R16" s="202">
        <v>0.56999999999999995</v>
      </c>
      <c r="S16" s="202">
        <v>0.44</v>
      </c>
      <c r="T16" s="202">
        <v>0</v>
      </c>
      <c r="U16" s="202">
        <v>2.2999999999999998</v>
      </c>
      <c r="V16" s="202">
        <v>0</v>
      </c>
      <c r="W16" s="202">
        <v>0.56000000000000005</v>
      </c>
      <c r="X16" s="202">
        <v>2.33</v>
      </c>
      <c r="Y16" s="202">
        <v>0</v>
      </c>
      <c r="Z16" s="202">
        <v>5.38</v>
      </c>
      <c r="AA16" s="202">
        <v>1.52</v>
      </c>
      <c r="AB16" s="202">
        <v>0</v>
      </c>
      <c r="AC16" s="202">
        <v>19.79</v>
      </c>
      <c r="AD16" s="202">
        <v>0</v>
      </c>
      <c r="AE16" s="202">
        <v>0</v>
      </c>
      <c r="AF16" s="202">
        <v>0</v>
      </c>
      <c r="AG16" s="202">
        <v>38.92</v>
      </c>
      <c r="AH16" s="202">
        <v>0</v>
      </c>
      <c r="AI16" s="202">
        <v>0</v>
      </c>
      <c r="AJ16" s="202">
        <v>0</v>
      </c>
      <c r="AK16" s="202">
        <v>-35</v>
      </c>
      <c r="AL16" s="202">
        <v>0</v>
      </c>
      <c r="AM16" s="202">
        <v>126.38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12.36</v>
      </c>
      <c r="E17" s="202">
        <v>0</v>
      </c>
      <c r="F17" s="202">
        <v>0</v>
      </c>
      <c r="G17" s="202">
        <v>24.09</v>
      </c>
      <c r="H17" s="202">
        <v>0</v>
      </c>
      <c r="I17" s="202">
        <v>0</v>
      </c>
      <c r="J17" s="202">
        <v>31.02</v>
      </c>
      <c r="K17" s="202">
        <v>151.77000000000001</v>
      </c>
      <c r="L17" s="202">
        <v>0.36</v>
      </c>
      <c r="M17" s="202">
        <v>1.1100000000000001</v>
      </c>
      <c r="N17" s="202">
        <v>2</v>
      </c>
      <c r="O17" s="202">
        <v>2.82</v>
      </c>
      <c r="P17" s="202">
        <v>0.25</v>
      </c>
      <c r="Q17" s="202">
        <v>0.3</v>
      </c>
      <c r="R17" s="202">
        <v>0.81</v>
      </c>
      <c r="S17" s="202">
        <v>0.44</v>
      </c>
      <c r="T17" s="202">
        <v>0</v>
      </c>
      <c r="U17" s="202">
        <v>2.2999999999999998</v>
      </c>
      <c r="V17" s="202">
        <v>0</v>
      </c>
      <c r="W17" s="202">
        <v>0.56000000000000005</v>
      </c>
      <c r="X17" s="202">
        <v>2.33</v>
      </c>
      <c r="Y17" s="202">
        <v>0</v>
      </c>
      <c r="Z17" s="202">
        <v>5.38</v>
      </c>
      <c r="AA17" s="202">
        <v>1.52</v>
      </c>
      <c r="AB17" s="202">
        <v>0</v>
      </c>
      <c r="AC17" s="202">
        <v>19.79</v>
      </c>
      <c r="AD17" s="202">
        <v>0</v>
      </c>
      <c r="AE17" s="202">
        <v>0</v>
      </c>
      <c r="AF17" s="202">
        <v>0</v>
      </c>
      <c r="AG17" s="202">
        <v>38.92</v>
      </c>
      <c r="AH17" s="202">
        <v>0</v>
      </c>
      <c r="AI17" s="202">
        <v>0</v>
      </c>
      <c r="AJ17" s="202">
        <v>0</v>
      </c>
      <c r="AK17" s="202">
        <v>-35</v>
      </c>
      <c r="AL17" s="202">
        <v>0</v>
      </c>
      <c r="AM17" s="202">
        <v>126.38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12.36</v>
      </c>
      <c r="E18" s="202">
        <v>0</v>
      </c>
      <c r="F18" s="202">
        <v>0</v>
      </c>
      <c r="G18" s="202">
        <v>24.09</v>
      </c>
      <c r="H18" s="202">
        <v>0</v>
      </c>
      <c r="I18" s="202">
        <v>0</v>
      </c>
      <c r="J18" s="202">
        <v>31.02</v>
      </c>
      <c r="K18" s="202">
        <v>180.71</v>
      </c>
      <c r="L18" s="202">
        <v>0.36</v>
      </c>
      <c r="M18" s="202">
        <v>1.1100000000000001</v>
      </c>
      <c r="N18" s="202">
        <v>2</v>
      </c>
      <c r="O18" s="202">
        <v>2.82</v>
      </c>
      <c r="P18" s="202">
        <v>0.25</v>
      </c>
      <c r="Q18" s="202">
        <v>0.3</v>
      </c>
      <c r="R18" s="202">
        <v>0.81</v>
      </c>
      <c r="S18" s="202">
        <v>0.44</v>
      </c>
      <c r="T18" s="202">
        <v>0</v>
      </c>
      <c r="U18" s="202">
        <v>2.2999999999999998</v>
      </c>
      <c r="V18" s="202">
        <v>0</v>
      </c>
      <c r="W18" s="202">
        <v>0.56000000000000005</v>
      </c>
      <c r="X18" s="202">
        <v>2.33</v>
      </c>
      <c r="Y18" s="202">
        <v>0</v>
      </c>
      <c r="Z18" s="202">
        <v>5.38</v>
      </c>
      <c r="AA18" s="202">
        <v>1.52</v>
      </c>
      <c r="AB18" s="202">
        <v>0</v>
      </c>
      <c r="AC18" s="202">
        <v>19.79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-35</v>
      </c>
      <c r="AL18" s="202">
        <v>0</v>
      </c>
      <c r="AM18" s="202">
        <v>126.38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12.36</v>
      </c>
      <c r="E19" s="202">
        <v>0</v>
      </c>
      <c r="F19" s="202">
        <v>0</v>
      </c>
      <c r="G19" s="202">
        <v>24.09</v>
      </c>
      <c r="H19" s="202">
        <v>0</v>
      </c>
      <c r="I19" s="202">
        <v>0</v>
      </c>
      <c r="J19" s="202">
        <v>31.02</v>
      </c>
      <c r="K19" s="202">
        <v>200.9</v>
      </c>
      <c r="L19" s="202">
        <v>0.36</v>
      </c>
      <c r="M19" s="202">
        <v>6.87</v>
      </c>
      <c r="N19" s="202">
        <v>2</v>
      </c>
      <c r="O19" s="202">
        <v>2.82</v>
      </c>
      <c r="P19" s="202">
        <v>0.25</v>
      </c>
      <c r="Q19" s="202">
        <v>0.3</v>
      </c>
      <c r="R19" s="202">
        <v>0.81</v>
      </c>
      <c r="S19" s="202">
        <v>0.44</v>
      </c>
      <c r="T19" s="202">
        <v>0</v>
      </c>
      <c r="U19" s="202">
        <v>2.2999999999999998</v>
      </c>
      <c r="V19" s="202">
        <v>0</v>
      </c>
      <c r="W19" s="202">
        <v>0.56000000000000005</v>
      </c>
      <c r="X19" s="202">
        <v>2.33</v>
      </c>
      <c r="Y19" s="202">
        <v>0</v>
      </c>
      <c r="Z19" s="202">
        <v>5.38</v>
      </c>
      <c r="AA19" s="202">
        <v>1.52</v>
      </c>
      <c r="AB19" s="202">
        <v>0</v>
      </c>
      <c r="AC19" s="202">
        <v>19.79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-35</v>
      </c>
      <c r="AL19" s="202">
        <v>0</v>
      </c>
      <c r="AM19" s="202">
        <v>126.38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12.36</v>
      </c>
      <c r="E20" s="202">
        <v>0</v>
      </c>
      <c r="F20" s="202">
        <v>0</v>
      </c>
      <c r="G20" s="202">
        <v>24.09</v>
      </c>
      <c r="H20" s="202">
        <v>0</v>
      </c>
      <c r="I20" s="202">
        <v>0</v>
      </c>
      <c r="J20" s="202">
        <v>31.02</v>
      </c>
      <c r="K20" s="202">
        <v>215.33</v>
      </c>
      <c r="L20" s="202">
        <v>0.36</v>
      </c>
      <c r="M20" s="202">
        <v>1.7</v>
      </c>
      <c r="N20" s="202">
        <v>2</v>
      </c>
      <c r="O20" s="202">
        <v>2.82</v>
      </c>
      <c r="P20" s="202">
        <v>0.25</v>
      </c>
      <c r="Q20" s="202">
        <v>0.3</v>
      </c>
      <c r="R20" s="202">
        <v>0.56999999999999995</v>
      </c>
      <c r="S20" s="202">
        <v>0.44</v>
      </c>
      <c r="T20" s="202">
        <v>0</v>
      </c>
      <c r="U20" s="202">
        <v>2.2999999999999998</v>
      </c>
      <c r="V20" s="202">
        <v>0</v>
      </c>
      <c r="W20" s="202">
        <v>0.56000000000000005</v>
      </c>
      <c r="X20" s="202">
        <v>2.33</v>
      </c>
      <c r="Y20" s="202">
        <v>0</v>
      </c>
      <c r="Z20" s="202">
        <v>5.38</v>
      </c>
      <c r="AA20" s="202">
        <v>1.52</v>
      </c>
      <c r="AB20" s="202">
        <v>0</v>
      </c>
      <c r="AC20" s="202">
        <v>19.79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-35</v>
      </c>
      <c r="AL20" s="202">
        <v>0</v>
      </c>
      <c r="AM20" s="202">
        <v>126.38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12.36</v>
      </c>
      <c r="E21" s="202">
        <v>0</v>
      </c>
      <c r="F21" s="202">
        <v>0</v>
      </c>
      <c r="G21" s="202">
        <v>24.09</v>
      </c>
      <c r="H21" s="202">
        <v>0</v>
      </c>
      <c r="I21" s="202">
        <v>0</v>
      </c>
      <c r="J21" s="202">
        <v>31.02</v>
      </c>
      <c r="K21" s="202">
        <v>229.76</v>
      </c>
      <c r="L21" s="202">
        <v>0.36</v>
      </c>
      <c r="M21" s="202">
        <v>2.0099999999999998</v>
      </c>
      <c r="N21" s="202">
        <v>2</v>
      </c>
      <c r="O21" s="202">
        <v>2.82</v>
      </c>
      <c r="P21" s="202">
        <v>0.25</v>
      </c>
      <c r="Q21" s="202">
        <v>1.57</v>
      </c>
      <c r="R21" s="202">
        <v>3.47</v>
      </c>
      <c r="S21" s="202">
        <v>0.44</v>
      </c>
      <c r="T21" s="202">
        <v>0</v>
      </c>
      <c r="U21" s="202">
        <v>2.2999999999999998</v>
      </c>
      <c r="V21" s="202">
        <v>0</v>
      </c>
      <c r="W21" s="202">
        <v>0.56000000000000005</v>
      </c>
      <c r="X21" s="202">
        <v>2.33</v>
      </c>
      <c r="Y21" s="202">
        <v>0</v>
      </c>
      <c r="Z21" s="202">
        <v>5.38</v>
      </c>
      <c r="AA21" s="202">
        <v>1.52</v>
      </c>
      <c r="AB21" s="202">
        <v>0</v>
      </c>
      <c r="AC21" s="202">
        <v>19.79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-35</v>
      </c>
      <c r="AL21" s="202">
        <v>0</v>
      </c>
      <c r="AM21" s="202">
        <v>126.38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12.32</v>
      </c>
      <c r="E22" s="202">
        <v>0</v>
      </c>
      <c r="F22" s="202">
        <v>0</v>
      </c>
      <c r="G22" s="202">
        <v>24.09</v>
      </c>
      <c r="H22" s="202">
        <v>0</v>
      </c>
      <c r="I22" s="202">
        <v>0</v>
      </c>
      <c r="J22" s="202">
        <v>31.02</v>
      </c>
      <c r="K22" s="202">
        <v>236.49</v>
      </c>
      <c r="L22" s="202">
        <v>0.36</v>
      </c>
      <c r="M22" s="202">
        <v>1.79</v>
      </c>
      <c r="N22" s="202">
        <v>2</v>
      </c>
      <c r="O22" s="202">
        <v>2.82</v>
      </c>
      <c r="P22" s="202">
        <v>0.25</v>
      </c>
      <c r="Q22" s="202">
        <v>1.57</v>
      </c>
      <c r="R22" s="202">
        <v>3.95</v>
      </c>
      <c r="S22" s="202">
        <v>0.44</v>
      </c>
      <c r="T22" s="202">
        <v>0</v>
      </c>
      <c r="U22" s="202">
        <v>2.2999999999999998</v>
      </c>
      <c r="V22" s="202">
        <v>0</v>
      </c>
      <c r="W22" s="202">
        <v>0.56000000000000005</v>
      </c>
      <c r="X22" s="202">
        <v>2.33</v>
      </c>
      <c r="Y22" s="202">
        <v>0</v>
      </c>
      <c r="Z22" s="202">
        <v>5.38</v>
      </c>
      <c r="AA22" s="202">
        <v>1.52</v>
      </c>
      <c r="AB22" s="202">
        <v>0</v>
      </c>
      <c r="AC22" s="202">
        <v>19.79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-35</v>
      </c>
      <c r="AL22" s="202">
        <v>0</v>
      </c>
      <c r="AM22" s="202">
        <v>126.38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12.32</v>
      </c>
      <c r="E23" s="202">
        <v>0</v>
      </c>
      <c r="F23" s="202">
        <v>0</v>
      </c>
      <c r="G23" s="202">
        <v>24.32</v>
      </c>
      <c r="H23" s="202">
        <v>0</v>
      </c>
      <c r="I23" s="202">
        <v>0</v>
      </c>
      <c r="J23" s="202">
        <v>31.02</v>
      </c>
      <c r="K23" s="202">
        <v>238.41</v>
      </c>
      <c r="L23" s="202">
        <v>6.4</v>
      </c>
      <c r="M23" s="202">
        <v>2.08</v>
      </c>
      <c r="N23" s="202">
        <v>2</v>
      </c>
      <c r="O23" s="202">
        <v>2.82</v>
      </c>
      <c r="P23" s="202">
        <v>0.25</v>
      </c>
      <c r="Q23" s="202">
        <v>5.07</v>
      </c>
      <c r="R23" s="202">
        <v>9</v>
      </c>
      <c r="S23" s="202">
        <v>5.82</v>
      </c>
      <c r="T23" s="202">
        <v>0</v>
      </c>
      <c r="U23" s="202">
        <v>2.2999999999999998</v>
      </c>
      <c r="V23" s="202">
        <v>0</v>
      </c>
      <c r="W23" s="202">
        <v>0.56000000000000005</v>
      </c>
      <c r="X23" s="202">
        <v>2.33</v>
      </c>
      <c r="Y23" s="202">
        <v>0</v>
      </c>
      <c r="Z23" s="202">
        <v>5.38</v>
      </c>
      <c r="AA23" s="202">
        <v>1.52</v>
      </c>
      <c r="AB23" s="202">
        <v>0</v>
      </c>
      <c r="AC23" s="202">
        <v>19.79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-35</v>
      </c>
      <c r="AL23" s="202">
        <v>0</v>
      </c>
      <c r="AM23" s="202">
        <v>126.38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12.32</v>
      </c>
      <c r="E24" s="202">
        <v>0</v>
      </c>
      <c r="F24" s="202">
        <v>0</v>
      </c>
      <c r="G24" s="202">
        <v>24.32</v>
      </c>
      <c r="H24" s="202">
        <v>0</v>
      </c>
      <c r="I24" s="202">
        <v>0</v>
      </c>
      <c r="J24" s="202">
        <v>31.02</v>
      </c>
      <c r="K24" s="202">
        <v>238.41</v>
      </c>
      <c r="L24" s="202">
        <v>6.4</v>
      </c>
      <c r="M24" s="202">
        <v>1.86</v>
      </c>
      <c r="N24" s="202">
        <v>2</v>
      </c>
      <c r="O24" s="202">
        <v>2.82</v>
      </c>
      <c r="P24" s="202">
        <v>0.25</v>
      </c>
      <c r="Q24" s="202">
        <v>5.07</v>
      </c>
      <c r="R24" s="202">
        <v>9</v>
      </c>
      <c r="S24" s="202">
        <v>5.82</v>
      </c>
      <c r="T24" s="202">
        <v>0</v>
      </c>
      <c r="U24" s="202">
        <v>2.2999999999999998</v>
      </c>
      <c r="V24" s="202">
        <v>0</v>
      </c>
      <c r="W24" s="202">
        <v>0.56000000000000005</v>
      </c>
      <c r="X24" s="202">
        <v>2.33</v>
      </c>
      <c r="Y24" s="202">
        <v>0</v>
      </c>
      <c r="Z24" s="202">
        <v>5.38</v>
      </c>
      <c r="AA24" s="202">
        <v>1.52</v>
      </c>
      <c r="AB24" s="202">
        <v>0</v>
      </c>
      <c r="AC24" s="202">
        <v>19.79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-35</v>
      </c>
      <c r="AL24" s="202">
        <v>0</v>
      </c>
      <c r="AM24" s="202">
        <v>126.38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12.32</v>
      </c>
      <c r="E25" s="202">
        <v>0</v>
      </c>
      <c r="F25" s="202">
        <v>0</v>
      </c>
      <c r="G25" s="202">
        <v>24.32</v>
      </c>
      <c r="H25" s="202">
        <v>0</v>
      </c>
      <c r="I25" s="202">
        <v>0</v>
      </c>
      <c r="J25" s="202">
        <v>31.02</v>
      </c>
      <c r="K25" s="202">
        <v>238.41</v>
      </c>
      <c r="L25" s="202">
        <v>6.4</v>
      </c>
      <c r="M25" s="202">
        <v>2.16</v>
      </c>
      <c r="N25" s="202">
        <v>2</v>
      </c>
      <c r="O25" s="202">
        <v>2.82</v>
      </c>
      <c r="P25" s="202">
        <v>0.25</v>
      </c>
      <c r="Q25" s="202">
        <v>5.18</v>
      </c>
      <c r="R25" s="202">
        <v>9</v>
      </c>
      <c r="S25" s="202">
        <v>5.82</v>
      </c>
      <c r="T25" s="202">
        <v>0</v>
      </c>
      <c r="U25" s="202">
        <v>2.2999999999999998</v>
      </c>
      <c r="V25" s="202">
        <v>0</v>
      </c>
      <c r="W25" s="202">
        <v>0.56000000000000005</v>
      </c>
      <c r="X25" s="202">
        <v>2.33</v>
      </c>
      <c r="Y25" s="202">
        <v>0</v>
      </c>
      <c r="Z25" s="202">
        <v>5.38</v>
      </c>
      <c r="AA25" s="202">
        <v>1.52</v>
      </c>
      <c r="AB25" s="202">
        <v>0</v>
      </c>
      <c r="AC25" s="202">
        <v>19.79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-35</v>
      </c>
      <c r="AL25" s="202">
        <v>0</v>
      </c>
      <c r="AM25" s="202">
        <v>126.38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12.18</v>
      </c>
      <c r="E26" s="202">
        <v>0</v>
      </c>
      <c r="F26" s="202">
        <v>0</v>
      </c>
      <c r="G26" s="202">
        <v>24.32</v>
      </c>
      <c r="H26" s="202">
        <v>0</v>
      </c>
      <c r="I26" s="202">
        <v>0</v>
      </c>
      <c r="J26" s="202">
        <v>31.02</v>
      </c>
      <c r="K26" s="202">
        <v>238.41</v>
      </c>
      <c r="L26" s="202">
        <v>6.4</v>
      </c>
      <c r="M26" s="202">
        <v>1.94</v>
      </c>
      <c r="N26" s="202">
        <v>2</v>
      </c>
      <c r="O26" s="202">
        <v>2.82</v>
      </c>
      <c r="P26" s="202">
        <v>0.25</v>
      </c>
      <c r="Q26" s="202">
        <v>5.18</v>
      </c>
      <c r="R26" s="202">
        <v>9</v>
      </c>
      <c r="S26" s="202">
        <v>5.82</v>
      </c>
      <c r="T26" s="202">
        <v>0</v>
      </c>
      <c r="U26" s="202">
        <v>2.2999999999999998</v>
      </c>
      <c r="V26" s="202">
        <v>0</v>
      </c>
      <c r="W26" s="202">
        <v>0.56000000000000005</v>
      </c>
      <c r="X26" s="202">
        <v>2.33</v>
      </c>
      <c r="Y26" s="202">
        <v>0</v>
      </c>
      <c r="Z26" s="202">
        <v>5.38</v>
      </c>
      <c r="AA26" s="202">
        <v>1.52</v>
      </c>
      <c r="AB26" s="202">
        <v>0</v>
      </c>
      <c r="AC26" s="202">
        <v>19.79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-35</v>
      </c>
      <c r="AL26" s="202">
        <v>0</v>
      </c>
      <c r="AM26" s="202">
        <v>126.38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12.18</v>
      </c>
      <c r="E27" s="202">
        <v>0</v>
      </c>
      <c r="F27" s="202">
        <v>0</v>
      </c>
      <c r="G27" s="202">
        <v>24.32</v>
      </c>
      <c r="H27" s="202">
        <v>0</v>
      </c>
      <c r="I27" s="202">
        <v>0</v>
      </c>
      <c r="J27" s="202">
        <v>29.91</v>
      </c>
      <c r="K27" s="202">
        <v>173.01</v>
      </c>
      <c r="L27" s="202">
        <v>2.0099999999999998</v>
      </c>
      <c r="M27" s="202">
        <v>2.23</v>
      </c>
      <c r="N27" s="202">
        <v>2</v>
      </c>
      <c r="O27" s="202">
        <v>2.82</v>
      </c>
      <c r="P27" s="202">
        <v>0.25</v>
      </c>
      <c r="Q27" s="202">
        <v>1.55</v>
      </c>
      <c r="R27" s="202">
        <v>3.95</v>
      </c>
      <c r="S27" s="202">
        <v>0.45</v>
      </c>
      <c r="T27" s="202">
        <v>0</v>
      </c>
      <c r="U27" s="202">
        <v>2.2999999999999998</v>
      </c>
      <c r="V27" s="202">
        <v>0.15</v>
      </c>
      <c r="W27" s="202">
        <v>0.55000000000000004</v>
      </c>
      <c r="X27" s="202">
        <v>2.33</v>
      </c>
      <c r="Y27" s="202">
        <v>0</v>
      </c>
      <c r="Z27" s="202">
        <v>5.57</v>
      </c>
      <c r="AA27" s="202">
        <v>1.52</v>
      </c>
      <c r="AB27" s="202">
        <v>0</v>
      </c>
      <c r="AC27" s="202">
        <v>20.37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-35</v>
      </c>
      <c r="AL27" s="202">
        <v>0</v>
      </c>
      <c r="AM27" s="202">
        <v>126.38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12.18</v>
      </c>
      <c r="E28" s="202">
        <v>0</v>
      </c>
      <c r="F28" s="202">
        <v>0</v>
      </c>
      <c r="G28" s="202">
        <v>24.32</v>
      </c>
      <c r="H28" s="202">
        <v>0</v>
      </c>
      <c r="I28" s="202">
        <v>0</v>
      </c>
      <c r="J28" s="202">
        <v>29.91</v>
      </c>
      <c r="K28" s="202">
        <v>184.12</v>
      </c>
      <c r="L28" s="202">
        <v>0.36</v>
      </c>
      <c r="M28" s="202">
        <v>2.0099999999999998</v>
      </c>
      <c r="N28" s="202">
        <v>2</v>
      </c>
      <c r="O28" s="202">
        <v>2.82</v>
      </c>
      <c r="P28" s="202">
        <v>0.25</v>
      </c>
      <c r="Q28" s="202">
        <v>1.55</v>
      </c>
      <c r="R28" s="202">
        <v>3.95</v>
      </c>
      <c r="S28" s="202">
        <v>0.45</v>
      </c>
      <c r="T28" s="202">
        <v>0</v>
      </c>
      <c r="U28" s="202">
        <v>2.2999999999999998</v>
      </c>
      <c r="V28" s="202">
        <v>0.15</v>
      </c>
      <c r="W28" s="202">
        <v>0.55000000000000004</v>
      </c>
      <c r="X28" s="202">
        <v>2.33</v>
      </c>
      <c r="Y28" s="202">
        <v>0</v>
      </c>
      <c r="Z28" s="202">
        <v>5.57</v>
      </c>
      <c r="AA28" s="202">
        <v>1.52</v>
      </c>
      <c r="AB28" s="202">
        <v>0</v>
      </c>
      <c r="AC28" s="202">
        <v>20.37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-35</v>
      </c>
      <c r="AL28" s="202">
        <v>0</v>
      </c>
      <c r="AM28" s="202">
        <v>126.38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12.18</v>
      </c>
      <c r="E29" s="202">
        <v>0</v>
      </c>
      <c r="F29" s="202">
        <v>0</v>
      </c>
      <c r="G29" s="202">
        <v>24.32</v>
      </c>
      <c r="H29" s="202">
        <v>0</v>
      </c>
      <c r="I29" s="202">
        <v>0</v>
      </c>
      <c r="J29" s="202">
        <v>29.91</v>
      </c>
      <c r="K29" s="202">
        <v>238.41</v>
      </c>
      <c r="L29" s="202">
        <v>0</v>
      </c>
      <c r="M29" s="202">
        <v>2.66</v>
      </c>
      <c r="N29" s="202">
        <v>2</v>
      </c>
      <c r="O29" s="202">
        <v>2.82</v>
      </c>
      <c r="P29" s="202">
        <v>0.25</v>
      </c>
      <c r="Q29" s="202">
        <v>1.55</v>
      </c>
      <c r="R29" s="202">
        <v>3.95</v>
      </c>
      <c r="S29" s="202">
        <v>0.45</v>
      </c>
      <c r="T29" s="202">
        <v>0</v>
      </c>
      <c r="U29" s="202">
        <v>2.2999999999999998</v>
      </c>
      <c r="V29" s="202">
        <v>0.15</v>
      </c>
      <c r="W29" s="202">
        <v>0.55000000000000004</v>
      </c>
      <c r="X29" s="202">
        <v>2.33</v>
      </c>
      <c r="Y29" s="202">
        <v>0</v>
      </c>
      <c r="Z29" s="202">
        <v>4.57</v>
      </c>
      <c r="AA29" s="202">
        <v>1.1399999999999999</v>
      </c>
      <c r="AB29" s="202">
        <v>0</v>
      </c>
      <c r="AC29" s="202">
        <v>20.37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-35</v>
      </c>
      <c r="AL29" s="202">
        <v>0</v>
      </c>
      <c r="AM29" s="202">
        <v>126.38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12.18</v>
      </c>
      <c r="E30" s="202">
        <v>0</v>
      </c>
      <c r="F30" s="202">
        <v>0</v>
      </c>
      <c r="G30" s="202">
        <v>24.32</v>
      </c>
      <c r="H30" s="202">
        <v>0</v>
      </c>
      <c r="I30" s="202">
        <v>0</v>
      </c>
      <c r="J30" s="202">
        <v>29.91</v>
      </c>
      <c r="K30" s="202">
        <v>238.41</v>
      </c>
      <c r="L30" s="202">
        <v>6.4</v>
      </c>
      <c r="M30" s="202">
        <v>2.56</v>
      </c>
      <c r="N30" s="202">
        <v>2</v>
      </c>
      <c r="O30" s="202">
        <v>2.82</v>
      </c>
      <c r="P30" s="202">
        <v>0.25</v>
      </c>
      <c r="Q30" s="202">
        <v>4.17</v>
      </c>
      <c r="R30" s="202">
        <v>8.7200000000000006</v>
      </c>
      <c r="S30" s="202">
        <v>4.95</v>
      </c>
      <c r="T30" s="202">
        <v>0</v>
      </c>
      <c r="U30" s="202">
        <v>2.2999999999999998</v>
      </c>
      <c r="V30" s="202">
        <v>0.15</v>
      </c>
      <c r="W30" s="202">
        <v>0.55000000000000004</v>
      </c>
      <c r="X30" s="202">
        <v>2.33</v>
      </c>
      <c r="Y30" s="202">
        <v>0</v>
      </c>
      <c r="Z30" s="202">
        <v>4.16</v>
      </c>
      <c r="AA30" s="202">
        <v>1.04</v>
      </c>
      <c r="AB30" s="202">
        <v>0</v>
      </c>
      <c r="AC30" s="202">
        <v>20.37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-35</v>
      </c>
      <c r="AL30" s="202">
        <v>0</v>
      </c>
      <c r="AM30" s="202">
        <v>126.38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12.13</v>
      </c>
      <c r="E31" s="202">
        <v>0</v>
      </c>
      <c r="F31" s="202">
        <v>0</v>
      </c>
      <c r="G31" s="202">
        <v>24.32</v>
      </c>
      <c r="H31" s="202">
        <v>0</v>
      </c>
      <c r="I31" s="202">
        <v>0</v>
      </c>
      <c r="J31" s="202">
        <v>29.91</v>
      </c>
      <c r="K31" s="202">
        <v>238.41</v>
      </c>
      <c r="L31" s="202">
        <v>6.4</v>
      </c>
      <c r="M31" s="202">
        <v>5.34</v>
      </c>
      <c r="N31" s="202">
        <v>2</v>
      </c>
      <c r="O31" s="202">
        <v>2.82</v>
      </c>
      <c r="P31" s="202">
        <v>0.25</v>
      </c>
      <c r="Q31" s="202">
        <v>5.18</v>
      </c>
      <c r="R31" s="202">
        <v>8.7200000000000006</v>
      </c>
      <c r="S31" s="202">
        <v>5.82</v>
      </c>
      <c r="T31" s="202">
        <v>0</v>
      </c>
      <c r="U31" s="202">
        <v>2.2999999999999998</v>
      </c>
      <c r="V31" s="202">
        <v>1.94</v>
      </c>
      <c r="W31" s="202">
        <v>6.71</v>
      </c>
      <c r="X31" s="202">
        <v>17.63</v>
      </c>
      <c r="Y31" s="202">
        <v>0</v>
      </c>
      <c r="Z31" s="202">
        <v>36.090000000000003</v>
      </c>
      <c r="AA31" s="202">
        <v>19.309999999999999</v>
      </c>
      <c r="AB31" s="202">
        <v>0</v>
      </c>
      <c r="AC31" s="202">
        <v>20.37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-35</v>
      </c>
      <c r="AL31" s="202">
        <v>0</v>
      </c>
      <c r="AM31" s="202">
        <v>126.38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12.09</v>
      </c>
      <c r="E32" s="202">
        <v>0</v>
      </c>
      <c r="F32" s="202">
        <v>0</v>
      </c>
      <c r="G32" s="202">
        <v>24.32</v>
      </c>
      <c r="H32" s="202">
        <v>0</v>
      </c>
      <c r="I32" s="202">
        <v>0</v>
      </c>
      <c r="J32" s="202">
        <v>29.91</v>
      </c>
      <c r="K32" s="202">
        <v>238.41</v>
      </c>
      <c r="L32" s="202">
        <v>6.4</v>
      </c>
      <c r="M32" s="202">
        <v>5.34</v>
      </c>
      <c r="N32" s="202">
        <v>2</v>
      </c>
      <c r="O32" s="202">
        <v>2.82</v>
      </c>
      <c r="P32" s="202">
        <v>0.25</v>
      </c>
      <c r="Q32" s="202">
        <v>4.03</v>
      </c>
      <c r="R32" s="202">
        <v>8.6199999999999992</v>
      </c>
      <c r="S32" s="202">
        <v>5.73</v>
      </c>
      <c r="T32" s="202">
        <v>0</v>
      </c>
      <c r="U32" s="202">
        <v>2.2999999999999998</v>
      </c>
      <c r="V32" s="202">
        <v>1.94</v>
      </c>
      <c r="W32" s="202">
        <v>6.71</v>
      </c>
      <c r="X32" s="202">
        <v>25.32</v>
      </c>
      <c r="Y32" s="202">
        <v>0</v>
      </c>
      <c r="Z32" s="202">
        <v>36.090000000000003</v>
      </c>
      <c r="AA32" s="202">
        <v>14.41</v>
      </c>
      <c r="AB32" s="202">
        <v>0</v>
      </c>
      <c r="AC32" s="202">
        <v>20.37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-35</v>
      </c>
      <c r="AL32" s="202">
        <v>0</v>
      </c>
      <c r="AM32" s="202">
        <v>126.38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12.09</v>
      </c>
      <c r="E33" s="202">
        <v>0</v>
      </c>
      <c r="F33" s="202">
        <v>0</v>
      </c>
      <c r="G33" s="202">
        <v>24.32</v>
      </c>
      <c r="H33" s="202">
        <v>0</v>
      </c>
      <c r="I33" s="202">
        <v>0</v>
      </c>
      <c r="J33" s="202">
        <v>29.91</v>
      </c>
      <c r="K33" s="202">
        <v>238.41</v>
      </c>
      <c r="L33" s="202">
        <v>6.4</v>
      </c>
      <c r="M33" s="202">
        <v>8.1199999999999992</v>
      </c>
      <c r="N33" s="202">
        <v>2</v>
      </c>
      <c r="O33" s="202">
        <v>2.82</v>
      </c>
      <c r="P33" s="202">
        <v>0.25</v>
      </c>
      <c r="Q33" s="202">
        <v>4.03</v>
      </c>
      <c r="R33" s="202">
        <v>8.6199999999999992</v>
      </c>
      <c r="S33" s="202">
        <v>5.73</v>
      </c>
      <c r="T33" s="202">
        <v>0</v>
      </c>
      <c r="U33" s="202">
        <v>2.2999999999999998</v>
      </c>
      <c r="V33" s="202">
        <v>1.94</v>
      </c>
      <c r="W33" s="202">
        <v>6.71</v>
      </c>
      <c r="X33" s="202">
        <v>28.11</v>
      </c>
      <c r="Y33" s="202">
        <v>0</v>
      </c>
      <c r="Z33" s="202">
        <v>36.090000000000003</v>
      </c>
      <c r="AA33" s="202">
        <v>14.41</v>
      </c>
      <c r="AB33" s="202">
        <v>0</v>
      </c>
      <c r="AC33" s="202">
        <v>20.37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-35</v>
      </c>
      <c r="AL33" s="202">
        <v>0</v>
      </c>
      <c r="AM33" s="202">
        <v>126.38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12.04</v>
      </c>
      <c r="E34" s="202">
        <v>0</v>
      </c>
      <c r="F34" s="202">
        <v>0</v>
      </c>
      <c r="G34" s="202">
        <v>24.32</v>
      </c>
      <c r="H34" s="202">
        <v>0</v>
      </c>
      <c r="I34" s="202">
        <v>0</v>
      </c>
      <c r="J34" s="202">
        <v>29.91</v>
      </c>
      <c r="K34" s="202">
        <v>238.41</v>
      </c>
      <c r="L34" s="202">
        <v>6.4</v>
      </c>
      <c r="M34" s="202">
        <v>8.1199999999999992</v>
      </c>
      <c r="N34" s="202">
        <v>2</v>
      </c>
      <c r="O34" s="202">
        <v>2.82</v>
      </c>
      <c r="P34" s="202">
        <v>0.25</v>
      </c>
      <c r="Q34" s="202">
        <v>4.03</v>
      </c>
      <c r="R34" s="202">
        <v>8.6199999999999992</v>
      </c>
      <c r="S34" s="202">
        <v>5.73</v>
      </c>
      <c r="T34" s="202">
        <v>0</v>
      </c>
      <c r="U34" s="202">
        <v>2.2999999999999998</v>
      </c>
      <c r="V34" s="202">
        <v>1.94</v>
      </c>
      <c r="W34" s="202">
        <v>6.71</v>
      </c>
      <c r="X34" s="202">
        <v>28.11</v>
      </c>
      <c r="Y34" s="202">
        <v>0</v>
      </c>
      <c r="Z34" s="202">
        <v>62.64</v>
      </c>
      <c r="AA34" s="202">
        <v>14.41</v>
      </c>
      <c r="AB34" s="202">
        <v>0</v>
      </c>
      <c r="AC34" s="202">
        <v>20.37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-35</v>
      </c>
      <c r="AL34" s="202">
        <v>0</v>
      </c>
      <c r="AM34" s="202">
        <v>126.38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12.04</v>
      </c>
      <c r="E35" s="202">
        <v>0</v>
      </c>
      <c r="F35" s="202">
        <v>0</v>
      </c>
      <c r="G35" s="202">
        <v>24.32</v>
      </c>
      <c r="H35" s="202">
        <v>0</v>
      </c>
      <c r="I35" s="202">
        <v>0</v>
      </c>
      <c r="J35" s="202">
        <v>29.91</v>
      </c>
      <c r="K35" s="202">
        <v>238.41</v>
      </c>
      <c r="L35" s="202">
        <v>6.4</v>
      </c>
      <c r="M35" s="202">
        <v>10.89</v>
      </c>
      <c r="N35" s="202">
        <v>2</v>
      </c>
      <c r="O35" s="202">
        <v>2.82</v>
      </c>
      <c r="P35" s="202">
        <v>0.25</v>
      </c>
      <c r="Q35" s="202">
        <v>4.03</v>
      </c>
      <c r="R35" s="202">
        <v>8.6199999999999992</v>
      </c>
      <c r="S35" s="202">
        <v>5.73</v>
      </c>
      <c r="T35" s="202">
        <v>0</v>
      </c>
      <c r="U35" s="202">
        <v>2.2999999999999998</v>
      </c>
      <c r="V35" s="202">
        <v>1.94</v>
      </c>
      <c r="W35" s="202">
        <v>6.71</v>
      </c>
      <c r="X35" s="202">
        <v>28.11</v>
      </c>
      <c r="Y35" s="202">
        <v>0</v>
      </c>
      <c r="Z35" s="202">
        <v>64.94</v>
      </c>
      <c r="AA35" s="202">
        <v>14.41</v>
      </c>
      <c r="AB35" s="202">
        <v>0</v>
      </c>
      <c r="AC35" s="202">
        <v>20.37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-35</v>
      </c>
      <c r="AL35" s="202">
        <v>0</v>
      </c>
      <c r="AM35" s="202">
        <v>126.38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12.04</v>
      </c>
      <c r="E36" s="202">
        <v>0</v>
      </c>
      <c r="F36" s="202">
        <v>0</v>
      </c>
      <c r="G36" s="202">
        <v>24.32</v>
      </c>
      <c r="H36" s="202">
        <v>0</v>
      </c>
      <c r="I36" s="202">
        <v>0</v>
      </c>
      <c r="J36" s="202">
        <v>29.91</v>
      </c>
      <c r="K36" s="202">
        <v>238.41</v>
      </c>
      <c r="L36" s="202">
        <v>6.4</v>
      </c>
      <c r="M36" s="202">
        <v>10.89</v>
      </c>
      <c r="N36" s="202">
        <v>2</v>
      </c>
      <c r="O36" s="202">
        <v>2.82</v>
      </c>
      <c r="P36" s="202">
        <v>8.68</v>
      </c>
      <c r="Q36" s="202">
        <v>4.03</v>
      </c>
      <c r="R36" s="202">
        <v>8.6199999999999992</v>
      </c>
      <c r="S36" s="202">
        <v>5.73</v>
      </c>
      <c r="T36" s="202">
        <v>0</v>
      </c>
      <c r="U36" s="202">
        <v>2.2999999999999998</v>
      </c>
      <c r="V36" s="202">
        <v>1.94</v>
      </c>
      <c r="W36" s="202">
        <v>6.71</v>
      </c>
      <c r="X36" s="202">
        <v>28.11</v>
      </c>
      <c r="Y36" s="202">
        <v>0</v>
      </c>
      <c r="Z36" s="202">
        <v>64.94</v>
      </c>
      <c r="AA36" s="202">
        <v>14.41</v>
      </c>
      <c r="AB36" s="202">
        <v>0</v>
      </c>
      <c r="AC36" s="202">
        <v>20.37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-35</v>
      </c>
      <c r="AL36" s="202">
        <v>0</v>
      </c>
      <c r="AM36" s="202">
        <v>126.38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12.04</v>
      </c>
      <c r="E37" s="202">
        <v>0</v>
      </c>
      <c r="F37" s="202">
        <v>0</v>
      </c>
      <c r="G37" s="202">
        <v>24.32</v>
      </c>
      <c r="H37" s="202">
        <v>0</v>
      </c>
      <c r="I37" s="202">
        <v>0</v>
      </c>
      <c r="J37" s="202">
        <v>29.91</v>
      </c>
      <c r="K37" s="202">
        <v>238.41</v>
      </c>
      <c r="L37" s="202">
        <v>6.4</v>
      </c>
      <c r="M37" s="202">
        <v>10.89</v>
      </c>
      <c r="N37" s="202">
        <v>2</v>
      </c>
      <c r="O37" s="202">
        <v>2.82</v>
      </c>
      <c r="P37" s="202">
        <v>8.68</v>
      </c>
      <c r="Q37" s="202">
        <v>4.03</v>
      </c>
      <c r="R37" s="202">
        <v>8.6199999999999992</v>
      </c>
      <c r="S37" s="202">
        <v>5.73</v>
      </c>
      <c r="T37" s="202">
        <v>0</v>
      </c>
      <c r="U37" s="202">
        <v>2.2999999999999998</v>
      </c>
      <c r="V37" s="202">
        <v>1.94</v>
      </c>
      <c r="W37" s="202">
        <v>6.71</v>
      </c>
      <c r="X37" s="202">
        <v>28.11</v>
      </c>
      <c r="Y37" s="202">
        <v>0</v>
      </c>
      <c r="Z37" s="202">
        <v>64.94</v>
      </c>
      <c r="AA37" s="202">
        <v>14.41</v>
      </c>
      <c r="AB37" s="202">
        <v>0</v>
      </c>
      <c r="AC37" s="202">
        <v>20.37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-35</v>
      </c>
      <c r="AL37" s="202">
        <v>0</v>
      </c>
      <c r="AM37" s="202">
        <v>126.38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24.32</v>
      </c>
      <c r="H38" s="202">
        <v>0</v>
      </c>
      <c r="I38" s="202">
        <v>0</v>
      </c>
      <c r="J38" s="202">
        <v>29.91</v>
      </c>
      <c r="K38" s="202">
        <v>238.41</v>
      </c>
      <c r="L38" s="202">
        <v>6.4</v>
      </c>
      <c r="M38" s="202">
        <v>10.89</v>
      </c>
      <c r="N38" s="202">
        <v>2</v>
      </c>
      <c r="O38" s="202">
        <v>2.82</v>
      </c>
      <c r="P38" s="202">
        <v>8.68</v>
      </c>
      <c r="Q38" s="202">
        <v>4.03</v>
      </c>
      <c r="R38" s="202">
        <v>8.6199999999999992</v>
      </c>
      <c r="S38" s="202">
        <v>5.73</v>
      </c>
      <c r="T38" s="202">
        <v>0</v>
      </c>
      <c r="U38" s="202">
        <v>2.2999999999999998</v>
      </c>
      <c r="V38" s="202">
        <v>1.94</v>
      </c>
      <c r="W38" s="202">
        <v>6.71</v>
      </c>
      <c r="X38" s="202">
        <v>28.11</v>
      </c>
      <c r="Y38" s="202">
        <v>0</v>
      </c>
      <c r="Z38" s="202">
        <v>64.94</v>
      </c>
      <c r="AA38" s="202">
        <v>14.41</v>
      </c>
      <c r="AB38" s="202">
        <v>0</v>
      </c>
      <c r="AC38" s="202">
        <v>20.37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-35</v>
      </c>
      <c r="AL38" s="202">
        <v>0</v>
      </c>
      <c r="AM38" s="202">
        <v>126.38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24.32</v>
      </c>
      <c r="H39" s="202">
        <v>0</v>
      </c>
      <c r="I39" s="202">
        <v>0</v>
      </c>
      <c r="J39" s="202">
        <v>29.91</v>
      </c>
      <c r="K39" s="202">
        <v>238.16</v>
      </c>
      <c r="L39" s="202">
        <v>6.29</v>
      </c>
      <c r="M39" s="202">
        <v>10.89</v>
      </c>
      <c r="N39" s="202">
        <v>2</v>
      </c>
      <c r="O39" s="202">
        <v>2.82</v>
      </c>
      <c r="P39" s="202">
        <v>8.68</v>
      </c>
      <c r="Q39" s="202">
        <v>3.96</v>
      </c>
      <c r="R39" s="202">
        <v>8.6199999999999992</v>
      </c>
      <c r="S39" s="202">
        <v>5.59</v>
      </c>
      <c r="T39" s="202">
        <v>0</v>
      </c>
      <c r="U39" s="202">
        <v>2.2999999999999998</v>
      </c>
      <c r="V39" s="202">
        <v>1.94</v>
      </c>
      <c r="W39" s="202">
        <v>6.71</v>
      </c>
      <c r="X39" s="202">
        <v>28.11</v>
      </c>
      <c r="Y39" s="202">
        <v>0</v>
      </c>
      <c r="Z39" s="202">
        <v>64.94</v>
      </c>
      <c r="AA39" s="202">
        <v>14.41</v>
      </c>
      <c r="AB39" s="202">
        <v>0</v>
      </c>
      <c r="AC39" s="202">
        <v>20.37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-35</v>
      </c>
      <c r="AL39" s="202">
        <v>0</v>
      </c>
      <c r="AM39" s="202">
        <v>120.15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24.32</v>
      </c>
      <c r="H40" s="202">
        <v>0</v>
      </c>
      <c r="I40" s="202">
        <v>0</v>
      </c>
      <c r="J40" s="202">
        <v>29.91</v>
      </c>
      <c r="K40" s="202">
        <v>238.16</v>
      </c>
      <c r="L40" s="202">
        <v>6.29</v>
      </c>
      <c r="M40" s="202">
        <v>10.89</v>
      </c>
      <c r="N40" s="202">
        <v>2</v>
      </c>
      <c r="O40" s="202">
        <v>2.82</v>
      </c>
      <c r="P40" s="202">
        <v>8.68</v>
      </c>
      <c r="Q40" s="202">
        <v>3.96</v>
      </c>
      <c r="R40" s="202">
        <v>8.6199999999999992</v>
      </c>
      <c r="S40" s="202">
        <v>5.59</v>
      </c>
      <c r="T40" s="202">
        <v>0</v>
      </c>
      <c r="U40" s="202">
        <v>2.2999999999999998</v>
      </c>
      <c r="V40" s="202">
        <v>1.94</v>
      </c>
      <c r="W40" s="202">
        <v>6.71</v>
      </c>
      <c r="X40" s="202">
        <v>28.11</v>
      </c>
      <c r="Y40" s="202">
        <v>0</v>
      </c>
      <c r="Z40" s="202">
        <v>64.94</v>
      </c>
      <c r="AA40" s="202">
        <v>14.41</v>
      </c>
      <c r="AB40" s="202">
        <v>0</v>
      </c>
      <c r="AC40" s="202">
        <v>20.37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-35</v>
      </c>
      <c r="AL40" s="202">
        <v>0</v>
      </c>
      <c r="AM40" s="202">
        <v>120.15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11.95</v>
      </c>
      <c r="E41" s="202">
        <v>0</v>
      </c>
      <c r="F41" s="202">
        <v>0</v>
      </c>
      <c r="G41" s="202">
        <v>24.32</v>
      </c>
      <c r="H41" s="202">
        <v>0</v>
      </c>
      <c r="I41" s="202">
        <v>0</v>
      </c>
      <c r="J41" s="202">
        <v>29.91</v>
      </c>
      <c r="K41" s="202">
        <v>238.16</v>
      </c>
      <c r="L41" s="202">
        <v>6.29</v>
      </c>
      <c r="M41" s="202">
        <v>10.89</v>
      </c>
      <c r="N41" s="202">
        <v>2</v>
      </c>
      <c r="O41" s="202">
        <v>2.82</v>
      </c>
      <c r="P41" s="202">
        <v>8.68</v>
      </c>
      <c r="Q41" s="202">
        <v>3.96</v>
      </c>
      <c r="R41" s="202">
        <v>8.6199999999999992</v>
      </c>
      <c r="S41" s="202">
        <v>5.59</v>
      </c>
      <c r="T41" s="202">
        <v>0</v>
      </c>
      <c r="U41" s="202">
        <v>2.2999999999999998</v>
      </c>
      <c r="V41" s="202">
        <v>1.94</v>
      </c>
      <c r="W41" s="202">
        <v>6.71</v>
      </c>
      <c r="X41" s="202">
        <v>28.11</v>
      </c>
      <c r="Y41" s="202">
        <v>0</v>
      </c>
      <c r="Z41" s="202">
        <v>64.94</v>
      </c>
      <c r="AA41" s="202">
        <v>14.41</v>
      </c>
      <c r="AB41" s="202">
        <v>0</v>
      </c>
      <c r="AC41" s="202">
        <v>20.37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-35</v>
      </c>
      <c r="AL41" s="202">
        <v>0</v>
      </c>
      <c r="AM41" s="202">
        <v>120.15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</v>
      </c>
      <c r="E42" s="202">
        <v>0</v>
      </c>
      <c r="F42" s="202">
        <v>0</v>
      </c>
      <c r="G42" s="202">
        <v>24.32</v>
      </c>
      <c r="H42" s="202">
        <v>0</v>
      </c>
      <c r="I42" s="202">
        <v>0</v>
      </c>
      <c r="J42" s="202">
        <v>29.91</v>
      </c>
      <c r="K42" s="202">
        <v>238.16</v>
      </c>
      <c r="L42" s="202">
        <v>6.29</v>
      </c>
      <c r="M42" s="202">
        <v>10.89</v>
      </c>
      <c r="N42" s="202">
        <v>2</v>
      </c>
      <c r="O42" s="202">
        <v>2.82</v>
      </c>
      <c r="P42" s="202">
        <v>0.28999999999999998</v>
      </c>
      <c r="Q42" s="202">
        <v>3.96</v>
      </c>
      <c r="R42" s="202">
        <v>8.6199999999999992</v>
      </c>
      <c r="S42" s="202">
        <v>5.59</v>
      </c>
      <c r="T42" s="202">
        <v>0</v>
      </c>
      <c r="U42" s="202">
        <v>2.2999999999999998</v>
      </c>
      <c r="V42" s="202">
        <v>1.94</v>
      </c>
      <c r="W42" s="202">
        <v>6.71</v>
      </c>
      <c r="X42" s="202">
        <v>28.11</v>
      </c>
      <c r="Y42" s="202">
        <v>0</v>
      </c>
      <c r="Z42" s="202">
        <v>64.94</v>
      </c>
      <c r="AA42" s="202">
        <v>14.41</v>
      </c>
      <c r="AB42" s="202">
        <v>0</v>
      </c>
      <c r="AC42" s="202">
        <v>20.37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-35</v>
      </c>
      <c r="AL42" s="202">
        <v>0</v>
      </c>
      <c r="AM42" s="202">
        <v>120.15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11.86</v>
      </c>
      <c r="E43" s="202">
        <v>0</v>
      </c>
      <c r="F43" s="202">
        <v>0</v>
      </c>
      <c r="G43" s="202">
        <v>24.32</v>
      </c>
      <c r="H43" s="202">
        <v>0</v>
      </c>
      <c r="I43" s="202">
        <v>0</v>
      </c>
      <c r="J43" s="202">
        <v>28.8</v>
      </c>
      <c r="K43" s="202">
        <v>238.16</v>
      </c>
      <c r="L43" s="202">
        <v>6.29</v>
      </c>
      <c r="M43" s="202">
        <v>10.89</v>
      </c>
      <c r="N43" s="202">
        <v>2</v>
      </c>
      <c r="O43" s="202">
        <v>2.82</v>
      </c>
      <c r="P43" s="202">
        <v>0.25</v>
      </c>
      <c r="Q43" s="202">
        <v>3.96</v>
      </c>
      <c r="R43" s="202">
        <v>8.6199999999999992</v>
      </c>
      <c r="S43" s="202">
        <v>5.59</v>
      </c>
      <c r="T43" s="202">
        <v>0</v>
      </c>
      <c r="U43" s="202">
        <v>2.2999999999999998</v>
      </c>
      <c r="V43" s="202">
        <v>1.94</v>
      </c>
      <c r="W43" s="202">
        <v>6.71</v>
      </c>
      <c r="X43" s="202">
        <v>28.11</v>
      </c>
      <c r="Y43" s="202">
        <v>0</v>
      </c>
      <c r="Z43" s="202">
        <v>64.94</v>
      </c>
      <c r="AA43" s="202">
        <v>14.41</v>
      </c>
      <c r="AB43" s="202">
        <v>0</v>
      </c>
      <c r="AC43" s="202">
        <v>20.37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-35</v>
      </c>
      <c r="AL43" s="202">
        <v>0</v>
      </c>
      <c r="AM43" s="202">
        <v>120.15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11.86</v>
      </c>
      <c r="E44" s="202">
        <v>0</v>
      </c>
      <c r="F44" s="202">
        <v>0</v>
      </c>
      <c r="G44" s="202">
        <v>24.32</v>
      </c>
      <c r="H44" s="202">
        <v>0</v>
      </c>
      <c r="I44" s="202">
        <v>0</v>
      </c>
      <c r="J44" s="202">
        <v>28.8</v>
      </c>
      <c r="K44" s="202">
        <v>238.16</v>
      </c>
      <c r="L44" s="202">
        <v>6.29</v>
      </c>
      <c r="M44" s="202">
        <v>10.89</v>
      </c>
      <c r="N44" s="202">
        <v>2</v>
      </c>
      <c r="O44" s="202">
        <v>2.82</v>
      </c>
      <c r="P44" s="202">
        <v>0.25</v>
      </c>
      <c r="Q44" s="202">
        <v>3.96</v>
      </c>
      <c r="R44" s="202">
        <v>8.6199999999999992</v>
      </c>
      <c r="S44" s="202">
        <v>5.59</v>
      </c>
      <c r="T44" s="202">
        <v>0</v>
      </c>
      <c r="U44" s="202">
        <v>2.2999999999999998</v>
      </c>
      <c r="V44" s="202">
        <v>1.94</v>
      </c>
      <c r="W44" s="202">
        <v>6.71</v>
      </c>
      <c r="X44" s="202">
        <v>28.11</v>
      </c>
      <c r="Y44" s="202">
        <v>0</v>
      </c>
      <c r="Z44" s="202">
        <v>64.94</v>
      </c>
      <c r="AA44" s="202">
        <v>14.41</v>
      </c>
      <c r="AB44" s="202">
        <v>0</v>
      </c>
      <c r="AC44" s="202">
        <v>20.37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-35</v>
      </c>
      <c r="AL44" s="202">
        <v>0</v>
      </c>
      <c r="AM44" s="202">
        <v>120.15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11.86</v>
      </c>
      <c r="E45" s="202">
        <v>0</v>
      </c>
      <c r="F45" s="202">
        <v>0</v>
      </c>
      <c r="G45" s="202">
        <v>24.32</v>
      </c>
      <c r="H45" s="202">
        <v>0</v>
      </c>
      <c r="I45" s="202">
        <v>0</v>
      </c>
      <c r="J45" s="202">
        <v>28.8</v>
      </c>
      <c r="K45" s="202">
        <v>238.16</v>
      </c>
      <c r="L45" s="202">
        <v>6.29</v>
      </c>
      <c r="M45" s="202">
        <v>10.89</v>
      </c>
      <c r="N45" s="202">
        <v>2</v>
      </c>
      <c r="O45" s="202">
        <v>2.82</v>
      </c>
      <c r="P45" s="202">
        <v>0.25</v>
      </c>
      <c r="Q45" s="202">
        <v>3.96</v>
      </c>
      <c r="R45" s="202">
        <v>8.6199999999999992</v>
      </c>
      <c r="S45" s="202">
        <v>5.59</v>
      </c>
      <c r="T45" s="202">
        <v>0</v>
      </c>
      <c r="U45" s="202">
        <v>2.2999999999999998</v>
      </c>
      <c r="V45" s="202">
        <v>1.94</v>
      </c>
      <c r="W45" s="202">
        <v>6.71</v>
      </c>
      <c r="X45" s="202">
        <v>17.63</v>
      </c>
      <c r="Y45" s="202">
        <v>0</v>
      </c>
      <c r="Z45" s="202">
        <v>64.94</v>
      </c>
      <c r="AA45" s="202">
        <v>14.41</v>
      </c>
      <c r="AB45" s="202">
        <v>0</v>
      </c>
      <c r="AC45" s="202">
        <v>21.19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-35</v>
      </c>
      <c r="AL45" s="202">
        <v>0</v>
      </c>
      <c r="AM45" s="202">
        <v>120.15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11.81</v>
      </c>
      <c r="E46" s="202">
        <v>0</v>
      </c>
      <c r="F46" s="202">
        <v>0</v>
      </c>
      <c r="G46" s="202">
        <v>24.32</v>
      </c>
      <c r="H46" s="202">
        <v>0</v>
      </c>
      <c r="I46" s="202">
        <v>0</v>
      </c>
      <c r="J46" s="202">
        <v>28.8</v>
      </c>
      <c r="K46" s="202">
        <v>238.16</v>
      </c>
      <c r="L46" s="202">
        <v>6.29</v>
      </c>
      <c r="M46" s="202">
        <v>10.89</v>
      </c>
      <c r="N46" s="202">
        <v>2</v>
      </c>
      <c r="O46" s="202">
        <v>2.82</v>
      </c>
      <c r="P46" s="202">
        <v>0.25</v>
      </c>
      <c r="Q46" s="202">
        <v>3.96</v>
      </c>
      <c r="R46" s="202">
        <v>8.6199999999999992</v>
      </c>
      <c r="S46" s="202">
        <v>5.59</v>
      </c>
      <c r="T46" s="202">
        <v>0</v>
      </c>
      <c r="U46" s="202">
        <v>2.2999999999999998</v>
      </c>
      <c r="V46" s="202">
        <v>1.94</v>
      </c>
      <c r="W46" s="202">
        <v>6.71</v>
      </c>
      <c r="X46" s="202">
        <v>12.82</v>
      </c>
      <c r="Y46" s="202">
        <v>0</v>
      </c>
      <c r="Z46" s="202">
        <v>64.94</v>
      </c>
      <c r="AA46" s="202">
        <v>14.41</v>
      </c>
      <c r="AB46" s="202">
        <v>0</v>
      </c>
      <c r="AC46" s="202">
        <v>21.19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-35</v>
      </c>
      <c r="AL46" s="202">
        <v>0</v>
      </c>
      <c r="AM46" s="202">
        <v>120.15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11.81</v>
      </c>
      <c r="E47" s="202">
        <v>0</v>
      </c>
      <c r="F47" s="202">
        <v>0</v>
      </c>
      <c r="G47" s="202">
        <v>24.09</v>
      </c>
      <c r="H47" s="202">
        <v>0</v>
      </c>
      <c r="I47" s="202">
        <v>0</v>
      </c>
      <c r="J47" s="202">
        <v>28.8</v>
      </c>
      <c r="K47" s="202">
        <v>238.16</v>
      </c>
      <c r="L47" s="202">
        <v>6.29</v>
      </c>
      <c r="M47" s="202">
        <v>8.1300000000000008</v>
      </c>
      <c r="N47" s="202">
        <v>2</v>
      </c>
      <c r="O47" s="202">
        <v>2.82</v>
      </c>
      <c r="P47" s="202">
        <v>0.74</v>
      </c>
      <c r="Q47" s="202">
        <v>4.04</v>
      </c>
      <c r="R47" s="202">
        <v>8.6199999999999992</v>
      </c>
      <c r="S47" s="202">
        <v>5.59</v>
      </c>
      <c r="T47" s="202">
        <v>0</v>
      </c>
      <c r="U47" s="202">
        <v>2.2999999999999998</v>
      </c>
      <c r="V47" s="202">
        <v>1.94</v>
      </c>
      <c r="W47" s="202">
        <v>6.71</v>
      </c>
      <c r="X47" s="202">
        <v>12.82</v>
      </c>
      <c r="Y47" s="202">
        <v>0</v>
      </c>
      <c r="Z47" s="202">
        <v>64.94</v>
      </c>
      <c r="AA47" s="202">
        <v>21.88</v>
      </c>
      <c r="AB47" s="202">
        <v>0</v>
      </c>
      <c r="AC47" s="202">
        <v>21.19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-35</v>
      </c>
      <c r="AL47" s="202">
        <v>0</v>
      </c>
      <c r="AM47" s="202">
        <v>120.15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11.81</v>
      </c>
      <c r="E48" s="202">
        <v>0</v>
      </c>
      <c r="F48" s="202">
        <v>0</v>
      </c>
      <c r="G48" s="202">
        <v>24.09</v>
      </c>
      <c r="H48" s="202">
        <v>0</v>
      </c>
      <c r="I48" s="202">
        <v>0</v>
      </c>
      <c r="J48" s="202">
        <v>28.8</v>
      </c>
      <c r="K48" s="202">
        <v>238.16</v>
      </c>
      <c r="L48" s="202">
        <v>6.29</v>
      </c>
      <c r="M48" s="202">
        <v>8.1300000000000008</v>
      </c>
      <c r="N48" s="202">
        <v>2</v>
      </c>
      <c r="O48" s="202">
        <v>2.82</v>
      </c>
      <c r="P48" s="202">
        <v>0.74</v>
      </c>
      <c r="Q48" s="202">
        <v>4.04</v>
      </c>
      <c r="R48" s="202">
        <v>8.6199999999999992</v>
      </c>
      <c r="S48" s="202">
        <v>5.59</v>
      </c>
      <c r="T48" s="202">
        <v>0</v>
      </c>
      <c r="U48" s="202">
        <v>2.2999999999999998</v>
      </c>
      <c r="V48" s="202">
        <v>1.94</v>
      </c>
      <c r="W48" s="202">
        <v>6.71</v>
      </c>
      <c r="X48" s="202">
        <v>6.09</v>
      </c>
      <c r="Y48" s="202">
        <v>0</v>
      </c>
      <c r="Z48" s="202">
        <v>64.94</v>
      </c>
      <c r="AA48" s="202">
        <v>21.88</v>
      </c>
      <c r="AB48" s="202">
        <v>0</v>
      </c>
      <c r="AC48" s="202">
        <v>21.19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-35</v>
      </c>
      <c r="AL48" s="202">
        <v>0</v>
      </c>
      <c r="AM48" s="202">
        <v>120.15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11.76</v>
      </c>
      <c r="E49" s="202">
        <v>0</v>
      </c>
      <c r="F49" s="202">
        <v>0</v>
      </c>
      <c r="G49" s="202">
        <v>24.09</v>
      </c>
      <c r="H49" s="202">
        <v>0</v>
      </c>
      <c r="I49" s="202">
        <v>0</v>
      </c>
      <c r="J49" s="202">
        <v>28.8</v>
      </c>
      <c r="K49" s="202">
        <v>238.16</v>
      </c>
      <c r="L49" s="202">
        <v>6.29</v>
      </c>
      <c r="M49" s="202">
        <v>8.1300000000000008</v>
      </c>
      <c r="N49" s="202">
        <v>2</v>
      </c>
      <c r="O49" s="202">
        <v>2.82</v>
      </c>
      <c r="P49" s="202">
        <v>0.74</v>
      </c>
      <c r="Q49" s="202">
        <v>4.04</v>
      </c>
      <c r="R49" s="202">
        <v>8.6199999999999992</v>
      </c>
      <c r="S49" s="202">
        <v>5.59</v>
      </c>
      <c r="T49" s="202">
        <v>0</v>
      </c>
      <c r="U49" s="202">
        <v>2.2999999999999998</v>
      </c>
      <c r="V49" s="202">
        <v>1.94</v>
      </c>
      <c r="W49" s="202">
        <v>6.71</v>
      </c>
      <c r="X49" s="202">
        <v>2.33</v>
      </c>
      <c r="Y49" s="202">
        <v>0</v>
      </c>
      <c r="Z49" s="202">
        <v>64.94</v>
      </c>
      <c r="AA49" s="202">
        <v>21.88</v>
      </c>
      <c r="AB49" s="202">
        <v>0</v>
      </c>
      <c r="AC49" s="202">
        <v>21.19</v>
      </c>
      <c r="AD49" s="202">
        <v>0</v>
      </c>
      <c r="AE49" s="202">
        <v>0</v>
      </c>
      <c r="AF49" s="202">
        <v>0</v>
      </c>
      <c r="AG49" s="202">
        <v>38.92</v>
      </c>
      <c r="AH49" s="202">
        <v>0</v>
      </c>
      <c r="AI49" s="202">
        <v>0</v>
      </c>
      <c r="AJ49" s="202">
        <v>0</v>
      </c>
      <c r="AK49" s="202">
        <v>-35</v>
      </c>
      <c r="AL49" s="202">
        <v>0</v>
      </c>
      <c r="AM49" s="202">
        <v>120.15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11.67</v>
      </c>
      <c r="E50" s="202">
        <v>0</v>
      </c>
      <c r="F50" s="202">
        <v>0</v>
      </c>
      <c r="G50" s="202">
        <v>24.09</v>
      </c>
      <c r="H50" s="202">
        <v>0</v>
      </c>
      <c r="I50" s="202">
        <v>0</v>
      </c>
      <c r="J50" s="202">
        <v>28.8</v>
      </c>
      <c r="K50" s="202">
        <v>238.16</v>
      </c>
      <c r="L50" s="202">
        <v>6.29</v>
      </c>
      <c r="M50" s="202">
        <v>2.4500000000000002</v>
      </c>
      <c r="N50" s="202">
        <v>2</v>
      </c>
      <c r="O50" s="202">
        <v>2.82</v>
      </c>
      <c r="P50" s="202">
        <v>0.74</v>
      </c>
      <c r="Q50" s="202">
        <v>4.04</v>
      </c>
      <c r="R50" s="202">
        <v>8.6199999999999992</v>
      </c>
      <c r="S50" s="202">
        <v>5.59</v>
      </c>
      <c r="T50" s="202">
        <v>0</v>
      </c>
      <c r="U50" s="202">
        <v>2.2999999999999998</v>
      </c>
      <c r="V50" s="202">
        <v>1.94</v>
      </c>
      <c r="W50" s="202">
        <v>6.71</v>
      </c>
      <c r="X50" s="202">
        <v>2.33</v>
      </c>
      <c r="Y50" s="202">
        <v>0</v>
      </c>
      <c r="Z50" s="202">
        <v>64.94</v>
      </c>
      <c r="AA50" s="202">
        <v>21.88</v>
      </c>
      <c r="AB50" s="202">
        <v>0</v>
      </c>
      <c r="AC50" s="202">
        <v>21.19</v>
      </c>
      <c r="AD50" s="202">
        <v>0</v>
      </c>
      <c r="AE50" s="202">
        <v>0</v>
      </c>
      <c r="AF50" s="202">
        <v>0</v>
      </c>
      <c r="AG50" s="202">
        <v>38.92</v>
      </c>
      <c r="AH50" s="202">
        <v>0</v>
      </c>
      <c r="AI50" s="202">
        <v>0</v>
      </c>
      <c r="AJ50" s="202">
        <v>0</v>
      </c>
      <c r="AK50" s="202">
        <v>-35</v>
      </c>
      <c r="AL50" s="202">
        <v>0</v>
      </c>
      <c r="AM50" s="202">
        <v>120.15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11.67</v>
      </c>
      <c r="E51" s="202">
        <v>0</v>
      </c>
      <c r="F51" s="202">
        <v>0</v>
      </c>
      <c r="G51" s="202">
        <v>24.09</v>
      </c>
      <c r="H51" s="202">
        <v>0</v>
      </c>
      <c r="I51" s="202">
        <v>0</v>
      </c>
      <c r="J51" s="202">
        <v>28.8</v>
      </c>
      <c r="K51" s="202">
        <v>238.16</v>
      </c>
      <c r="L51" s="202">
        <v>6.29</v>
      </c>
      <c r="M51" s="202">
        <v>2.4500000000000002</v>
      </c>
      <c r="N51" s="202">
        <v>2</v>
      </c>
      <c r="O51" s="202">
        <v>2.82</v>
      </c>
      <c r="P51" s="202">
        <v>0.74</v>
      </c>
      <c r="Q51" s="202">
        <v>4.04</v>
      </c>
      <c r="R51" s="202">
        <v>8.6199999999999992</v>
      </c>
      <c r="S51" s="202">
        <v>5.59</v>
      </c>
      <c r="T51" s="202">
        <v>0</v>
      </c>
      <c r="U51" s="202">
        <v>2.2999999999999998</v>
      </c>
      <c r="V51" s="202">
        <v>0.15</v>
      </c>
      <c r="W51" s="202">
        <v>0.55000000000000004</v>
      </c>
      <c r="X51" s="202">
        <v>2.33</v>
      </c>
      <c r="Y51" s="202">
        <v>0</v>
      </c>
      <c r="Z51" s="202">
        <v>64.94</v>
      </c>
      <c r="AA51" s="202">
        <v>21.88</v>
      </c>
      <c r="AB51" s="202">
        <v>0</v>
      </c>
      <c r="AC51" s="202">
        <v>21.19</v>
      </c>
      <c r="AD51" s="202">
        <v>0</v>
      </c>
      <c r="AE51" s="202">
        <v>0</v>
      </c>
      <c r="AF51" s="202">
        <v>0</v>
      </c>
      <c r="AG51" s="202">
        <v>40.299999999999997</v>
      </c>
      <c r="AH51" s="202">
        <v>0</v>
      </c>
      <c r="AI51" s="202">
        <v>0</v>
      </c>
      <c r="AJ51" s="202">
        <v>0</v>
      </c>
      <c r="AK51" s="202">
        <v>-35</v>
      </c>
      <c r="AL51" s="202">
        <v>0</v>
      </c>
      <c r="AM51" s="202">
        <v>120.15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11.67</v>
      </c>
      <c r="E52" s="202">
        <v>0</v>
      </c>
      <c r="F52" s="202">
        <v>0</v>
      </c>
      <c r="G52" s="202">
        <v>24.09</v>
      </c>
      <c r="H52" s="202">
        <v>0</v>
      </c>
      <c r="I52" s="202">
        <v>0</v>
      </c>
      <c r="J52" s="202">
        <v>28.8</v>
      </c>
      <c r="K52" s="202">
        <v>238.16</v>
      </c>
      <c r="L52" s="202">
        <v>6.29</v>
      </c>
      <c r="M52" s="202">
        <v>2.4500000000000002</v>
      </c>
      <c r="N52" s="202">
        <v>2</v>
      </c>
      <c r="O52" s="202">
        <v>2.82</v>
      </c>
      <c r="P52" s="202">
        <v>0.74</v>
      </c>
      <c r="Q52" s="202">
        <v>4.04</v>
      </c>
      <c r="R52" s="202">
        <v>8.6199999999999992</v>
      </c>
      <c r="S52" s="202">
        <v>5.59</v>
      </c>
      <c r="T52" s="202">
        <v>0</v>
      </c>
      <c r="U52" s="202">
        <v>2.2999999999999998</v>
      </c>
      <c r="V52" s="202">
        <v>0.15</v>
      </c>
      <c r="W52" s="202">
        <v>0.55000000000000004</v>
      </c>
      <c r="X52" s="202">
        <v>2.33</v>
      </c>
      <c r="Y52" s="202">
        <v>0</v>
      </c>
      <c r="Z52" s="202">
        <v>64.94</v>
      </c>
      <c r="AA52" s="202">
        <v>21.88</v>
      </c>
      <c r="AB52" s="202">
        <v>0</v>
      </c>
      <c r="AC52" s="202">
        <v>21.19</v>
      </c>
      <c r="AD52" s="202">
        <v>0</v>
      </c>
      <c r="AE52" s="202">
        <v>0</v>
      </c>
      <c r="AF52" s="202">
        <v>0</v>
      </c>
      <c r="AG52" s="202">
        <v>40.299999999999997</v>
      </c>
      <c r="AH52" s="202">
        <v>0</v>
      </c>
      <c r="AI52" s="202">
        <v>0</v>
      </c>
      <c r="AJ52" s="202">
        <v>0</v>
      </c>
      <c r="AK52" s="202">
        <v>-35</v>
      </c>
      <c r="AL52" s="202">
        <v>0</v>
      </c>
      <c r="AM52" s="202">
        <v>120.15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11.72</v>
      </c>
      <c r="E53" s="202">
        <v>0</v>
      </c>
      <c r="F53" s="202">
        <v>0</v>
      </c>
      <c r="G53" s="202">
        <v>24.09</v>
      </c>
      <c r="H53" s="202">
        <v>0</v>
      </c>
      <c r="I53" s="202">
        <v>0</v>
      </c>
      <c r="J53" s="202">
        <v>28.8</v>
      </c>
      <c r="K53" s="202">
        <v>238.16</v>
      </c>
      <c r="L53" s="202">
        <v>6.29</v>
      </c>
      <c r="M53" s="202">
        <v>2.4500000000000002</v>
      </c>
      <c r="N53" s="202">
        <v>2</v>
      </c>
      <c r="O53" s="202">
        <v>2.82</v>
      </c>
      <c r="P53" s="202">
        <v>0.74</v>
      </c>
      <c r="Q53" s="202">
        <v>4.04</v>
      </c>
      <c r="R53" s="202">
        <v>8.6199999999999992</v>
      </c>
      <c r="S53" s="202">
        <v>5.59</v>
      </c>
      <c r="T53" s="202">
        <v>0</v>
      </c>
      <c r="U53" s="202">
        <v>2.2999999999999998</v>
      </c>
      <c r="V53" s="202">
        <v>0.15</v>
      </c>
      <c r="W53" s="202">
        <v>1.88</v>
      </c>
      <c r="X53" s="202">
        <v>2.33</v>
      </c>
      <c r="Y53" s="202">
        <v>0</v>
      </c>
      <c r="Z53" s="202">
        <v>64.94</v>
      </c>
      <c r="AA53" s="202">
        <v>21.88</v>
      </c>
      <c r="AB53" s="202">
        <v>0</v>
      </c>
      <c r="AC53" s="202">
        <v>21.19</v>
      </c>
      <c r="AD53" s="202">
        <v>0</v>
      </c>
      <c r="AE53" s="202">
        <v>0</v>
      </c>
      <c r="AF53" s="202">
        <v>0</v>
      </c>
      <c r="AG53" s="202">
        <v>40.299999999999997</v>
      </c>
      <c r="AH53" s="202">
        <v>0</v>
      </c>
      <c r="AI53" s="202">
        <v>0</v>
      </c>
      <c r="AJ53" s="202">
        <v>0</v>
      </c>
      <c r="AK53" s="202">
        <v>-35</v>
      </c>
      <c r="AL53" s="202">
        <v>0</v>
      </c>
      <c r="AM53" s="202">
        <v>120.15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11.72</v>
      </c>
      <c r="E54" s="202">
        <v>0</v>
      </c>
      <c r="F54" s="202">
        <v>0</v>
      </c>
      <c r="G54" s="202">
        <v>24.09</v>
      </c>
      <c r="H54" s="202">
        <v>0</v>
      </c>
      <c r="I54" s="202">
        <v>0</v>
      </c>
      <c r="J54" s="202">
        <v>28.8</v>
      </c>
      <c r="K54" s="202">
        <v>238.16</v>
      </c>
      <c r="L54" s="202">
        <v>6.29</v>
      </c>
      <c r="M54" s="202">
        <v>2.4500000000000002</v>
      </c>
      <c r="N54" s="202">
        <v>2</v>
      </c>
      <c r="O54" s="202">
        <v>2.82</v>
      </c>
      <c r="P54" s="202">
        <v>0.74</v>
      </c>
      <c r="Q54" s="202">
        <v>4.04</v>
      </c>
      <c r="R54" s="202">
        <v>8.6199999999999992</v>
      </c>
      <c r="S54" s="202">
        <v>5.59</v>
      </c>
      <c r="T54" s="202">
        <v>0</v>
      </c>
      <c r="U54" s="202">
        <v>2.2999999999999998</v>
      </c>
      <c r="V54" s="202">
        <v>0.15</v>
      </c>
      <c r="W54" s="202">
        <v>1.88</v>
      </c>
      <c r="X54" s="202">
        <v>2.33</v>
      </c>
      <c r="Y54" s="202">
        <v>0</v>
      </c>
      <c r="Z54" s="202">
        <v>13.59</v>
      </c>
      <c r="AA54" s="202">
        <v>1.47</v>
      </c>
      <c r="AB54" s="202">
        <v>0</v>
      </c>
      <c r="AC54" s="202">
        <v>21.19</v>
      </c>
      <c r="AD54" s="202">
        <v>0</v>
      </c>
      <c r="AE54" s="202">
        <v>0</v>
      </c>
      <c r="AF54" s="202">
        <v>0</v>
      </c>
      <c r="AG54" s="202">
        <v>40.299999999999997</v>
      </c>
      <c r="AH54" s="202">
        <v>0</v>
      </c>
      <c r="AI54" s="202">
        <v>0</v>
      </c>
      <c r="AJ54" s="202">
        <v>0</v>
      </c>
      <c r="AK54" s="202">
        <v>-35</v>
      </c>
      <c r="AL54" s="202">
        <v>0</v>
      </c>
      <c r="AM54" s="202">
        <v>120.15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11.72</v>
      </c>
      <c r="E55" s="202">
        <v>0</v>
      </c>
      <c r="F55" s="202">
        <v>0</v>
      </c>
      <c r="G55" s="202">
        <v>24.09</v>
      </c>
      <c r="H55" s="202">
        <v>0</v>
      </c>
      <c r="I55" s="202">
        <v>0</v>
      </c>
      <c r="J55" s="202">
        <v>28.8</v>
      </c>
      <c r="K55" s="202">
        <v>238.16</v>
      </c>
      <c r="L55" s="202">
        <v>6.29</v>
      </c>
      <c r="M55" s="202">
        <v>2.4500000000000002</v>
      </c>
      <c r="N55" s="202">
        <v>2</v>
      </c>
      <c r="O55" s="202">
        <v>2.82</v>
      </c>
      <c r="P55" s="202">
        <v>0.74</v>
      </c>
      <c r="Q55" s="202">
        <v>4.04</v>
      </c>
      <c r="R55" s="202">
        <v>8.6199999999999992</v>
      </c>
      <c r="S55" s="202">
        <v>5.59</v>
      </c>
      <c r="T55" s="202">
        <v>0</v>
      </c>
      <c r="U55" s="202">
        <v>2.2999999999999998</v>
      </c>
      <c r="V55" s="202">
        <v>0.15</v>
      </c>
      <c r="W55" s="202">
        <v>1.88</v>
      </c>
      <c r="X55" s="202">
        <v>2.33</v>
      </c>
      <c r="Y55" s="202">
        <v>0</v>
      </c>
      <c r="Z55" s="202">
        <v>6.27</v>
      </c>
      <c r="AA55" s="202">
        <v>1.47</v>
      </c>
      <c r="AB55" s="202">
        <v>0</v>
      </c>
      <c r="AC55" s="202">
        <v>21.19</v>
      </c>
      <c r="AD55" s="202">
        <v>0</v>
      </c>
      <c r="AE55" s="202">
        <v>0</v>
      </c>
      <c r="AF55" s="202">
        <v>0</v>
      </c>
      <c r="AG55" s="202">
        <v>40.299999999999997</v>
      </c>
      <c r="AH55" s="202">
        <v>0</v>
      </c>
      <c r="AI55" s="202">
        <v>0</v>
      </c>
      <c r="AJ55" s="202">
        <v>0</v>
      </c>
      <c r="AK55" s="202">
        <v>-35</v>
      </c>
      <c r="AL55" s="202">
        <v>0</v>
      </c>
      <c r="AM55" s="202">
        <v>120.15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11.72</v>
      </c>
      <c r="E56" s="202">
        <v>0</v>
      </c>
      <c r="F56" s="202">
        <v>0</v>
      </c>
      <c r="G56" s="202">
        <v>24.09</v>
      </c>
      <c r="H56" s="202">
        <v>0</v>
      </c>
      <c r="I56" s="202">
        <v>0</v>
      </c>
      <c r="J56" s="202">
        <v>28.8</v>
      </c>
      <c r="K56" s="202">
        <v>238.16</v>
      </c>
      <c r="L56" s="202">
        <v>6.29</v>
      </c>
      <c r="M56" s="202">
        <v>2.4500000000000002</v>
      </c>
      <c r="N56" s="202">
        <v>2</v>
      </c>
      <c r="O56" s="202">
        <v>2.82</v>
      </c>
      <c r="P56" s="202">
        <v>0.74</v>
      </c>
      <c r="Q56" s="202">
        <v>4.04</v>
      </c>
      <c r="R56" s="202">
        <v>8.6199999999999992</v>
      </c>
      <c r="S56" s="202">
        <v>5.59</v>
      </c>
      <c r="T56" s="202">
        <v>0</v>
      </c>
      <c r="U56" s="202">
        <v>2.2999999999999998</v>
      </c>
      <c r="V56" s="202">
        <v>0.15</v>
      </c>
      <c r="W56" s="202">
        <v>2.15</v>
      </c>
      <c r="X56" s="202">
        <v>2.33</v>
      </c>
      <c r="Y56" s="202">
        <v>0</v>
      </c>
      <c r="Z56" s="202">
        <v>6.27</v>
      </c>
      <c r="AA56" s="202">
        <v>1.47</v>
      </c>
      <c r="AB56" s="202">
        <v>0</v>
      </c>
      <c r="AC56" s="202">
        <v>21.19</v>
      </c>
      <c r="AD56" s="202">
        <v>0</v>
      </c>
      <c r="AE56" s="202">
        <v>0</v>
      </c>
      <c r="AF56" s="202">
        <v>0</v>
      </c>
      <c r="AG56" s="202">
        <v>40.299999999999997</v>
      </c>
      <c r="AH56" s="202">
        <v>0</v>
      </c>
      <c r="AI56" s="202">
        <v>0</v>
      </c>
      <c r="AJ56" s="202">
        <v>0</v>
      </c>
      <c r="AK56" s="202">
        <v>-35</v>
      </c>
      <c r="AL56" s="202">
        <v>0</v>
      </c>
      <c r="AM56" s="202">
        <v>120.15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17.760000000000002</v>
      </c>
      <c r="E57" s="202">
        <v>0</v>
      </c>
      <c r="F57" s="202">
        <v>0</v>
      </c>
      <c r="G57" s="202">
        <v>24.09</v>
      </c>
      <c r="H57" s="202">
        <v>0</v>
      </c>
      <c r="I57" s="202">
        <v>0</v>
      </c>
      <c r="J57" s="202">
        <v>28.8</v>
      </c>
      <c r="K57" s="202">
        <v>238.16</v>
      </c>
      <c r="L57" s="202">
        <v>6.29</v>
      </c>
      <c r="M57" s="202">
        <v>2.4500000000000002</v>
      </c>
      <c r="N57" s="202">
        <v>2</v>
      </c>
      <c r="O57" s="202">
        <v>2.82</v>
      </c>
      <c r="P57" s="202">
        <v>0.74</v>
      </c>
      <c r="Q57" s="202">
        <v>4.04</v>
      </c>
      <c r="R57" s="202">
        <v>8.6199999999999992</v>
      </c>
      <c r="S57" s="202">
        <v>5.59</v>
      </c>
      <c r="T57" s="202">
        <v>0</v>
      </c>
      <c r="U57" s="202">
        <v>2.2999999999999998</v>
      </c>
      <c r="V57" s="202">
        <v>0.15</v>
      </c>
      <c r="W57" s="202">
        <v>2.15</v>
      </c>
      <c r="X57" s="202">
        <v>2.33</v>
      </c>
      <c r="Y57" s="202">
        <v>0</v>
      </c>
      <c r="Z57" s="202">
        <v>6.27</v>
      </c>
      <c r="AA57" s="202">
        <v>1.47</v>
      </c>
      <c r="AB57" s="202">
        <v>0</v>
      </c>
      <c r="AC57" s="202">
        <v>21.19</v>
      </c>
      <c r="AD57" s="202">
        <v>0</v>
      </c>
      <c r="AE57" s="202">
        <v>0</v>
      </c>
      <c r="AF57" s="202">
        <v>0</v>
      </c>
      <c r="AG57" s="202">
        <v>40.299999999999997</v>
      </c>
      <c r="AH57" s="202">
        <v>0</v>
      </c>
      <c r="AI57" s="202">
        <v>0</v>
      </c>
      <c r="AJ57" s="202">
        <v>0</v>
      </c>
      <c r="AK57" s="202">
        <v>-35</v>
      </c>
      <c r="AL57" s="202">
        <v>0</v>
      </c>
      <c r="AM57" s="202">
        <v>120.15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17.760000000000002</v>
      </c>
      <c r="E58" s="202">
        <v>0</v>
      </c>
      <c r="F58" s="202">
        <v>0</v>
      </c>
      <c r="G58" s="202">
        <v>24.09</v>
      </c>
      <c r="H58" s="202">
        <v>0</v>
      </c>
      <c r="I58" s="202">
        <v>0</v>
      </c>
      <c r="J58" s="202">
        <v>28.8</v>
      </c>
      <c r="K58" s="202">
        <v>192.25</v>
      </c>
      <c r="L58" s="202">
        <v>0.28999999999999998</v>
      </c>
      <c r="M58" s="202">
        <v>2.4500000000000002</v>
      </c>
      <c r="N58" s="202">
        <v>2</v>
      </c>
      <c r="O58" s="202">
        <v>2.82</v>
      </c>
      <c r="P58" s="202">
        <v>0.74</v>
      </c>
      <c r="Q58" s="202">
        <v>1.55</v>
      </c>
      <c r="R58" s="202">
        <v>4.1900000000000004</v>
      </c>
      <c r="S58" s="202">
        <v>0.44</v>
      </c>
      <c r="T58" s="202">
        <v>0</v>
      </c>
      <c r="U58" s="202">
        <v>2.2999999999999998</v>
      </c>
      <c r="V58" s="202">
        <v>0.15</v>
      </c>
      <c r="W58" s="202">
        <v>2.15</v>
      </c>
      <c r="X58" s="202">
        <v>2.33</v>
      </c>
      <c r="Y58" s="202">
        <v>0</v>
      </c>
      <c r="Z58" s="202">
        <v>10.25</v>
      </c>
      <c r="AA58" s="202">
        <v>1.47</v>
      </c>
      <c r="AB58" s="202">
        <v>0</v>
      </c>
      <c r="AC58" s="202">
        <v>21.19</v>
      </c>
      <c r="AD58" s="202">
        <v>0</v>
      </c>
      <c r="AE58" s="202">
        <v>0</v>
      </c>
      <c r="AF58" s="202">
        <v>0</v>
      </c>
      <c r="AG58" s="202">
        <v>40.299999999999997</v>
      </c>
      <c r="AH58" s="202">
        <v>0</v>
      </c>
      <c r="AI58" s="202">
        <v>0</v>
      </c>
      <c r="AJ58" s="202">
        <v>0</v>
      </c>
      <c r="AK58" s="202">
        <v>-35</v>
      </c>
      <c r="AL58" s="202">
        <v>0</v>
      </c>
      <c r="AM58" s="202">
        <v>120.15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17.760000000000002</v>
      </c>
      <c r="E59" s="202">
        <v>0</v>
      </c>
      <c r="F59" s="202">
        <v>0</v>
      </c>
      <c r="G59" s="202">
        <v>24.09</v>
      </c>
      <c r="H59" s="202">
        <v>0</v>
      </c>
      <c r="I59" s="202">
        <v>0</v>
      </c>
      <c r="J59" s="202">
        <v>28.8</v>
      </c>
      <c r="K59" s="202">
        <v>124.93</v>
      </c>
      <c r="L59" s="202">
        <v>0.28999999999999998</v>
      </c>
      <c r="M59" s="202">
        <v>2.4500000000000002</v>
      </c>
      <c r="N59" s="202">
        <v>2</v>
      </c>
      <c r="O59" s="202">
        <v>2.82</v>
      </c>
      <c r="P59" s="202">
        <v>0.74</v>
      </c>
      <c r="Q59" s="202">
        <v>1.55</v>
      </c>
      <c r="R59" s="202">
        <v>4.1900000000000004</v>
      </c>
      <c r="S59" s="202">
        <v>0.44</v>
      </c>
      <c r="T59" s="202">
        <v>0</v>
      </c>
      <c r="U59" s="202">
        <v>2.2999999999999998</v>
      </c>
      <c r="V59" s="202">
        <v>0.15</v>
      </c>
      <c r="W59" s="202">
        <v>2.95</v>
      </c>
      <c r="X59" s="202">
        <v>2.33</v>
      </c>
      <c r="Y59" s="202">
        <v>0</v>
      </c>
      <c r="Z59" s="202">
        <v>6.28</v>
      </c>
      <c r="AA59" s="202">
        <v>1.52</v>
      </c>
      <c r="AB59" s="202">
        <v>0</v>
      </c>
      <c r="AC59" s="202">
        <v>21.19</v>
      </c>
      <c r="AD59" s="202">
        <v>0</v>
      </c>
      <c r="AE59" s="202">
        <v>0</v>
      </c>
      <c r="AF59" s="202">
        <v>0</v>
      </c>
      <c r="AG59" s="202">
        <v>40.299999999999997</v>
      </c>
      <c r="AH59" s="202">
        <v>0</v>
      </c>
      <c r="AI59" s="202">
        <v>0</v>
      </c>
      <c r="AJ59" s="202">
        <v>0</v>
      </c>
      <c r="AK59" s="202">
        <v>-35</v>
      </c>
      <c r="AL59" s="202">
        <v>0</v>
      </c>
      <c r="AM59" s="202">
        <v>120.15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17.760000000000002</v>
      </c>
      <c r="E60" s="202">
        <v>0</v>
      </c>
      <c r="F60" s="202">
        <v>0</v>
      </c>
      <c r="G60" s="202">
        <v>24.09</v>
      </c>
      <c r="H60" s="202">
        <v>0</v>
      </c>
      <c r="I60" s="202">
        <v>0</v>
      </c>
      <c r="J60" s="202">
        <v>28.8</v>
      </c>
      <c r="K60" s="202">
        <v>105.69</v>
      </c>
      <c r="L60" s="202">
        <v>0.28999999999999998</v>
      </c>
      <c r="M60" s="202">
        <v>2.4500000000000002</v>
      </c>
      <c r="N60" s="202">
        <v>2</v>
      </c>
      <c r="O60" s="202">
        <v>2.82</v>
      </c>
      <c r="P60" s="202">
        <v>0.74</v>
      </c>
      <c r="Q60" s="202">
        <v>1.55</v>
      </c>
      <c r="R60" s="202">
        <v>4.1900000000000004</v>
      </c>
      <c r="S60" s="202">
        <v>0.44</v>
      </c>
      <c r="T60" s="202">
        <v>0</v>
      </c>
      <c r="U60" s="202">
        <v>2.2999999999999998</v>
      </c>
      <c r="V60" s="202">
        <v>0.15</v>
      </c>
      <c r="W60" s="202">
        <v>2.95</v>
      </c>
      <c r="X60" s="202">
        <v>2.33</v>
      </c>
      <c r="Y60" s="202">
        <v>0</v>
      </c>
      <c r="Z60" s="202">
        <v>6.28</v>
      </c>
      <c r="AA60" s="202">
        <v>1.52</v>
      </c>
      <c r="AB60" s="202">
        <v>0</v>
      </c>
      <c r="AC60" s="202">
        <v>21.19</v>
      </c>
      <c r="AD60" s="202">
        <v>0</v>
      </c>
      <c r="AE60" s="202">
        <v>0</v>
      </c>
      <c r="AF60" s="202">
        <v>0</v>
      </c>
      <c r="AG60" s="202">
        <v>40.299999999999997</v>
      </c>
      <c r="AH60" s="202">
        <v>0</v>
      </c>
      <c r="AI60" s="202">
        <v>0</v>
      </c>
      <c r="AJ60" s="202">
        <v>0</v>
      </c>
      <c r="AK60" s="202">
        <v>-35</v>
      </c>
      <c r="AL60" s="202">
        <v>0</v>
      </c>
      <c r="AM60" s="202">
        <v>120.15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17.760000000000002</v>
      </c>
      <c r="E61" s="202">
        <v>0</v>
      </c>
      <c r="F61" s="202">
        <v>0</v>
      </c>
      <c r="G61" s="202">
        <v>24.09</v>
      </c>
      <c r="H61" s="202">
        <v>0</v>
      </c>
      <c r="I61" s="202">
        <v>0</v>
      </c>
      <c r="J61" s="202">
        <v>28.8</v>
      </c>
      <c r="K61" s="202">
        <v>19.52</v>
      </c>
      <c r="L61" s="202">
        <v>0.36</v>
      </c>
      <c r="M61" s="202">
        <v>2.4500000000000002</v>
      </c>
      <c r="N61" s="202">
        <v>2</v>
      </c>
      <c r="O61" s="202">
        <v>2.82</v>
      </c>
      <c r="P61" s="202">
        <v>0.74</v>
      </c>
      <c r="Q61" s="202">
        <v>1.55</v>
      </c>
      <c r="R61" s="202">
        <v>4.1900000000000004</v>
      </c>
      <c r="S61" s="202">
        <v>0.45</v>
      </c>
      <c r="T61" s="202">
        <v>0</v>
      </c>
      <c r="U61" s="202">
        <v>2.2999999999999998</v>
      </c>
      <c r="V61" s="202">
        <v>0.15</v>
      </c>
      <c r="W61" s="202">
        <v>2.95</v>
      </c>
      <c r="X61" s="202">
        <v>2.33</v>
      </c>
      <c r="Y61" s="202">
        <v>0</v>
      </c>
      <c r="Z61" s="202">
        <v>6.28</v>
      </c>
      <c r="AA61" s="202">
        <v>1.52</v>
      </c>
      <c r="AB61" s="202">
        <v>0</v>
      </c>
      <c r="AC61" s="202">
        <v>21.19</v>
      </c>
      <c r="AD61" s="202">
        <v>0</v>
      </c>
      <c r="AE61" s="202">
        <v>0</v>
      </c>
      <c r="AF61" s="202">
        <v>0</v>
      </c>
      <c r="AG61" s="202">
        <v>40.299999999999997</v>
      </c>
      <c r="AH61" s="202">
        <v>0</v>
      </c>
      <c r="AI61" s="202">
        <v>0</v>
      </c>
      <c r="AJ61" s="202">
        <v>0</v>
      </c>
      <c r="AK61" s="202">
        <v>-35</v>
      </c>
      <c r="AL61" s="202">
        <v>0</v>
      </c>
      <c r="AM61" s="202">
        <v>120.15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17.760000000000002</v>
      </c>
      <c r="E62" s="202">
        <v>0</v>
      </c>
      <c r="F62" s="202">
        <v>0</v>
      </c>
      <c r="G62" s="202">
        <v>24.09</v>
      </c>
      <c r="H62" s="202">
        <v>0</v>
      </c>
      <c r="I62" s="202">
        <v>0</v>
      </c>
      <c r="J62" s="202">
        <v>28.8</v>
      </c>
      <c r="K62" s="202">
        <v>19.52</v>
      </c>
      <c r="L62" s="202">
        <v>0.36</v>
      </c>
      <c r="M62" s="202">
        <v>2.4500000000000002</v>
      </c>
      <c r="N62" s="202">
        <v>2</v>
      </c>
      <c r="O62" s="202">
        <v>2.82</v>
      </c>
      <c r="P62" s="202">
        <v>0.74</v>
      </c>
      <c r="Q62" s="202">
        <v>1.55</v>
      </c>
      <c r="R62" s="202">
        <v>4.1900000000000004</v>
      </c>
      <c r="S62" s="202">
        <v>0.45</v>
      </c>
      <c r="T62" s="202">
        <v>0</v>
      </c>
      <c r="U62" s="202">
        <v>2.2999999999999998</v>
      </c>
      <c r="V62" s="202">
        <v>0.15</v>
      </c>
      <c r="W62" s="202">
        <v>2.95</v>
      </c>
      <c r="X62" s="202">
        <v>2.33</v>
      </c>
      <c r="Y62" s="202">
        <v>0</v>
      </c>
      <c r="Z62" s="202">
        <v>6.28</v>
      </c>
      <c r="AA62" s="202">
        <v>1.52</v>
      </c>
      <c r="AB62" s="202">
        <v>0</v>
      </c>
      <c r="AC62" s="202">
        <v>21.19</v>
      </c>
      <c r="AD62" s="202">
        <v>0</v>
      </c>
      <c r="AE62" s="202">
        <v>0</v>
      </c>
      <c r="AF62" s="202">
        <v>0</v>
      </c>
      <c r="AG62" s="202">
        <v>40.299999999999997</v>
      </c>
      <c r="AH62" s="202">
        <v>0</v>
      </c>
      <c r="AI62" s="202">
        <v>0</v>
      </c>
      <c r="AJ62" s="202">
        <v>0</v>
      </c>
      <c r="AK62" s="202">
        <v>-35</v>
      </c>
      <c r="AL62" s="202">
        <v>0</v>
      </c>
      <c r="AM62" s="202">
        <v>120.15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17.760000000000002</v>
      </c>
      <c r="E63" s="202">
        <v>0</v>
      </c>
      <c r="F63" s="202">
        <v>0</v>
      </c>
      <c r="G63" s="202">
        <v>24.09</v>
      </c>
      <c r="H63" s="202">
        <v>0</v>
      </c>
      <c r="I63" s="202">
        <v>0</v>
      </c>
      <c r="J63" s="202">
        <v>28.8</v>
      </c>
      <c r="K63" s="202">
        <v>19.52</v>
      </c>
      <c r="L63" s="202">
        <v>0.36</v>
      </c>
      <c r="M63" s="202">
        <v>2.4500000000000002</v>
      </c>
      <c r="N63" s="202">
        <v>2</v>
      </c>
      <c r="O63" s="202">
        <v>2.82</v>
      </c>
      <c r="P63" s="202">
        <v>0.74</v>
      </c>
      <c r="Q63" s="202">
        <v>1.55</v>
      </c>
      <c r="R63" s="202">
        <v>4.1900000000000004</v>
      </c>
      <c r="S63" s="202">
        <v>0.45</v>
      </c>
      <c r="T63" s="202">
        <v>0</v>
      </c>
      <c r="U63" s="202">
        <v>2.2999999999999998</v>
      </c>
      <c r="V63" s="202">
        <v>0.15</v>
      </c>
      <c r="W63" s="202">
        <v>2.95</v>
      </c>
      <c r="X63" s="202">
        <v>2.33</v>
      </c>
      <c r="Y63" s="202">
        <v>0</v>
      </c>
      <c r="Z63" s="202">
        <v>6.28</v>
      </c>
      <c r="AA63" s="202">
        <v>1.52</v>
      </c>
      <c r="AB63" s="202">
        <v>0</v>
      </c>
      <c r="AC63" s="202">
        <v>21.19</v>
      </c>
      <c r="AD63" s="202">
        <v>0</v>
      </c>
      <c r="AE63" s="202">
        <v>0</v>
      </c>
      <c r="AF63" s="202">
        <v>0</v>
      </c>
      <c r="AG63" s="202">
        <v>40.299999999999997</v>
      </c>
      <c r="AH63" s="202">
        <v>0</v>
      </c>
      <c r="AI63" s="202">
        <v>0</v>
      </c>
      <c r="AJ63" s="202">
        <v>0</v>
      </c>
      <c r="AK63" s="202">
        <v>-35</v>
      </c>
      <c r="AL63" s="202">
        <v>0</v>
      </c>
      <c r="AM63" s="202">
        <v>120.15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17.760000000000002</v>
      </c>
      <c r="E64" s="202">
        <v>0</v>
      </c>
      <c r="F64" s="202">
        <v>0</v>
      </c>
      <c r="G64" s="202">
        <v>24.09</v>
      </c>
      <c r="H64" s="202">
        <v>0</v>
      </c>
      <c r="I64" s="202">
        <v>0</v>
      </c>
      <c r="J64" s="202">
        <v>28.8</v>
      </c>
      <c r="K64" s="202">
        <v>19.52</v>
      </c>
      <c r="L64" s="202">
        <v>0.36</v>
      </c>
      <c r="M64" s="202">
        <v>2.4500000000000002</v>
      </c>
      <c r="N64" s="202">
        <v>2</v>
      </c>
      <c r="O64" s="202">
        <v>2.82</v>
      </c>
      <c r="P64" s="202">
        <v>0.74</v>
      </c>
      <c r="Q64" s="202">
        <v>1.55</v>
      </c>
      <c r="R64" s="202">
        <v>4.1900000000000004</v>
      </c>
      <c r="S64" s="202">
        <v>0.45</v>
      </c>
      <c r="T64" s="202">
        <v>0</v>
      </c>
      <c r="U64" s="202">
        <v>2.2999999999999998</v>
      </c>
      <c r="V64" s="202">
        <v>0.15</v>
      </c>
      <c r="W64" s="202">
        <v>2.95</v>
      </c>
      <c r="X64" s="202">
        <v>2.33</v>
      </c>
      <c r="Y64" s="202">
        <v>0</v>
      </c>
      <c r="Z64" s="202">
        <v>6.28</v>
      </c>
      <c r="AA64" s="202">
        <v>1.52</v>
      </c>
      <c r="AB64" s="202">
        <v>0</v>
      </c>
      <c r="AC64" s="202">
        <v>21.19</v>
      </c>
      <c r="AD64" s="202">
        <v>0</v>
      </c>
      <c r="AE64" s="202">
        <v>0</v>
      </c>
      <c r="AF64" s="202">
        <v>0</v>
      </c>
      <c r="AG64" s="202">
        <v>40.299999999999997</v>
      </c>
      <c r="AH64" s="202">
        <v>0</v>
      </c>
      <c r="AI64" s="202">
        <v>0</v>
      </c>
      <c r="AJ64" s="202">
        <v>0</v>
      </c>
      <c r="AK64" s="202">
        <v>-35</v>
      </c>
      <c r="AL64" s="202">
        <v>0</v>
      </c>
      <c r="AM64" s="202">
        <v>120.15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17.760000000000002</v>
      </c>
      <c r="E65" s="202">
        <v>0</v>
      </c>
      <c r="F65" s="202">
        <v>0</v>
      </c>
      <c r="G65" s="202">
        <v>24.09</v>
      </c>
      <c r="H65" s="202">
        <v>0</v>
      </c>
      <c r="I65" s="202">
        <v>0</v>
      </c>
      <c r="J65" s="202">
        <v>28.8</v>
      </c>
      <c r="K65" s="202">
        <v>19.52</v>
      </c>
      <c r="L65" s="202">
        <v>0.28999999999999998</v>
      </c>
      <c r="M65" s="202">
        <v>2.4500000000000002</v>
      </c>
      <c r="N65" s="202">
        <v>2</v>
      </c>
      <c r="O65" s="202">
        <v>2.82</v>
      </c>
      <c r="P65" s="202">
        <v>0.74</v>
      </c>
      <c r="Q65" s="202">
        <v>1.55</v>
      </c>
      <c r="R65" s="202">
        <v>4.1900000000000004</v>
      </c>
      <c r="S65" s="202">
        <v>0.45</v>
      </c>
      <c r="T65" s="202">
        <v>0</v>
      </c>
      <c r="U65" s="202">
        <v>2.2999999999999998</v>
      </c>
      <c r="V65" s="202">
        <v>0.15</v>
      </c>
      <c r="W65" s="202">
        <v>2.95</v>
      </c>
      <c r="X65" s="202">
        <v>2.33</v>
      </c>
      <c r="Y65" s="202">
        <v>0</v>
      </c>
      <c r="Z65" s="202">
        <v>6.28</v>
      </c>
      <c r="AA65" s="202">
        <v>1.52</v>
      </c>
      <c r="AB65" s="202">
        <v>0</v>
      </c>
      <c r="AC65" s="202">
        <v>21.19</v>
      </c>
      <c r="AD65" s="202">
        <v>0</v>
      </c>
      <c r="AE65" s="202">
        <v>0</v>
      </c>
      <c r="AF65" s="202">
        <v>0</v>
      </c>
      <c r="AG65" s="202">
        <v>40.299999999999997</v>
      </c>
      <c r="AH65" s="202">
        <v>0</v>
      </c>
      <c r="AI65" s="202">
        <v>0</v>
      </c>
      <c r="AJ65" s="202">
        <v>0</v>
      </c>
      <c r="AK65" s="202">
        <v>-35</v>
      </c>
      <c r="AL65" s="202">
        <v>0</v>
      </c>
      <c r="AM65" s="202">
        <v>120.15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17.760000000000002</v>
      </c>
      <c r="E66" s="202">
        <v>0</v>
      </c>
      <c r="F66" s="202">
        <v>0</v>
      </c>
      <c r="G66" s="202">
        <v>24.09</v>
      </c>
      <c r="H66" s="202">
        <v>0</v>
      </c>
      <c r="I66" s="202">
        <v>0</v>
      </c>
      <c r="J66" s="202">
        <v>28.8</v>
      </c>
      <c r="K66" s="202">
        <v>19.52</v>
      </c>
      <c r="L66" s="202">
        <v>0.28999999999999998</v>
      </c>
      <c r="M66" s="202">
        <v>2.4500000000000002</v>
      </c>
      <c r="N66" s="202">
        <v>2</v>
      </c>
      <c r="O66" s="202">
        <v>2.82</v>
      </c>
      <c r="P66" s="202">
        <v>0.74</v>
      </c>
      <c r="Q66" s="202">
        <v>1.55</v>
      </c>
      <c r="R66" s="202">
        <v>4.1900000000000004</v>
      </c>
      <c r="S66" s="202">
        <v>0.45</v>
      </c>
      <c r="T66" s="202">
        <v>0</v>
      </c>
      <c r="U66" s="202">
        <v>2.2999999999999998</v>
      </c>
      <c r="V66" s="202">
        <v>0.15</v>
      </c>
      <c r="W66" s="202">
        <v>2.95</v>
      </c>
      <c r="X66" s="202">
        <v>2.33</v>
      </c>
      <c r="Y66" s="202">
        <v>0</v>
      </c>
      <c r="Z66" s="202">
        <v>6.28</v>
      </c>
      <c r="AA66" s="202">
        <v>1.52</v>
      </c>
      <c r="AB66" s="202">
        <v>0</v>
      </c>
      <c r="AC66" s="202">
        <v>21.19</v>
      </c>
      <c r="AD66" s="202">
        <v>0</v>
      </c>
      <c r="AE66" s="202">
        <v>0</v>
      </c>
      <c r="AF66" s="202">
        <v>0</v>
      </c>
      <c r="AG66" s="202">
        <v>40.299999999999997</v>
      </c>
      <c r="AH66" s="202">
        <v>0</v>
      </c>
      <c r="AI66" s="202">
        <v>0</v>
      </c>
      <c r="AJ66" s="202">
        <v>0</v>
      </c>
      <c r="AK66" s="202">
        <v>-35</v>
      </c>
      <c r="AL66" s="202">
        <v>0</v>
      </c>
      <c r="AM66" s="202">
        <v>120.15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17.53</v>
      </c>
      <c r="E67" s="202">
        <v>0</v>
      </c>
      <c r="F67" s="202">
        <v>0</v>
      </c>
      <c r="G67" s="202">
        <v>24.09</v>
      </c>
      <c r="H67" s="202">
        <v>0</v>
      </c>
      <c r="I67" s="202">
        <v>0</v>
      </c>
      <c r="J67" s="202">
        <v>28.8</v>
      </c>
      <c r="K67" s="202">
        <v>19.52</v>
      </c>
      <c r="L67" s="202">
        <v>0.28999999999999998</v>
      </c>
      <c r="M67" s="202">
        <v>2.4500000000000002</v>
      </c>
      <c r="N67" s="202">
        <v>2</v>
      </c>
      <c r="O67" s="202">
        <v>2.82</v>
      </c>
      <c r="P67" s="202">
        <v>0.74</v>
      </c>
      <c r="Q67" s="202">
        <v>1.55</v>
      </c>
      <c r="R67" s="202">
        <v>4.1900000000000004</v>
      </c>
      <c r="S67" s="202">
        <v>0.45</v>
      </c>
      <c r="T67" s="202">
        <v>0</v>
      </c>
      <c r="U67" s="202">
        <v>2.2999999999999998</v>
      </c>
      <c r="V67" s="202">
        <v>0.15</v>
      </c>
      <c r="W67" s="202">
        <v>2.95</v>
      </c>
      <c r="X67" s="202">
        <v>2.33</v>
      </c>
      <c r="Y67" s="202">
        <v>0</v>
      </c>
      <c r="Z67" s="202">
        <v>6.28</v>
      </c>
      <c r="AA67" s="202">
        <v>1.52</v>
      </c>
      <c r="AB67" s="202">
        <v>0</v>
      </c>
      <c r="AC67" s="202">
        <v>21.19</v>
      </c>
      <c r="AD67" s="202">
        <v>0</v>
      </c>
      <c r="AE67" s="202">
        <v>0</v>
      </c>
      <c r="AF67" s="202">
        <v>0</v>
      </c>
      <c r="AG67" s="202">
        <v>40.299999999999997</v>
      </c>
      <c r="AH67" s="202">
        <v>0</v>
      </c>
      <c r="AI67" s="202">
        <v>0</v>
      </c>
      <c r="AJ67" s="202">
        <v>0</v>
      </c>
      <c r="AK67" s="202">
        <v>-35</v>
      </c>
      <c r="AL67" s="202">
        <v>0</v>
      </c>
      <c r="AM67" s="202">
        <v>120.15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17.53</v>
      </c>
      <c r="E68" s="202">
        <v>0</v>
      </c>
      <c r="F68" s="202">
        <v>0</v>
      </c>
      <c r="G68" s="202">
        <v>24.09</v>
      </c>
      <c r="H68" s="202">
        <v>0</v>
      </c>
      <c r="I68" s="202">
        <v>0</v>
      </c>
      <c r="J68" s="202">
        <v>28.8</v>
      </c>
      <c r="K68" s="202">
        <v>19.52</v>
      </c>
      <c r="L68" s="202">
        <v>0.28999999999999998</v>
      </c>
      <c r="M68" s="202">
        <v>2.4500000000000002</v>
      </c>
      <c r="N68" s="202">
        <v>2</v>
      </c>
      <c r="O68" s="202">
        <v>2.82</v>
      </c>
      <c r="P68" s="202">
        <v>0.74</v>
      </c>
      <c r="Q68" s="202">
        <v>1.55</v>
      </c>
      <c r="R68" s="202">
        <v>4.1900000000000004</v>
      </c>
      <c r="S68" s="202">
        <v>0.45</v>
      </c>
      <c r="T68" s="202">
        <v>0</v>
      </c>
      <c r="U68" s="202">
        <v>2.2999999999999998</v>
      </c>
      <c r="V68" s="202">
        <v>0.15</v>
      </c>
      <c r="W68" s="202">
        <v>2.95</v>
      </c>
      <c r="X68" s="202">
        <v>2.33</v>
      </c>
      <c r="Y68" s="202">
        <v>0</v>
      </c>
      <c r="Z68" s="202">
        <v>6.28</v>
      </c>
      <c r="AA68" s="202">
        <v>1.52</v>
      </c>
      <c r="AB68" s="202">
        <v>0</v>
      </c>
      <c r="AC68" s="202">
        <v>21.19</v>
      </c>
      <c r="AD68" s="202">
        <v>0</v>
      </c>
      <c r="AE68" s="202">
        <v>0</v>
      </c>
      <c r="AF68" s="202">
        <v>0</v>
      </c>
      <c r="AG68" s="202">
        <v>39.49</v>
      </c>
      <c r="AH68" s="202">
        <v>0</v>
      </c>
      <c r="AI68" s="202">
        <v>0</v>
      </c>
      <c r="AJ68" s="202">
        <v>0</v>
      </c>
      <c r="AK68" s="202">
        <v>-35</v>
      </c>
      <c r="AL68" s="202">
        <v>0</v>
      </c>
      <c r="AM68" s="202">
        <v>120.15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17.53</v>
      </c>
      <c r="E69" s="202">
        <v>0</v>
      </c>
      <c r="F69" s="202">
        <v>0</v>
      </c>
      <c r="G69" s="202">
        <v>24.09</v>
      </c>
      <c r="H69" s="202">
        <v>0</v>
      </c>
      <c r="I69" s="202">
        <v>0</v>
      </c>
      <c r="J69" s="202">
        <v>28.8</v>
      </c>
      <c r="K69" s="202">
        <v>99.61</v>
      </c>
      <c r="L69" s="202">
        <v>0.28999999999999998</v>
      </c>
      <c r="M69" s="202">
        <v>2.4500000000000002</v>
      </c>
      <c r="N69" s="202">
        <v>2</v>
      </c>
      <c r="O69" s="202">
        <v>2.82</v>
      </c>
      <c r="P69" s="202">
        <v>0.74</v>
      </c>
      <c r="Q69" s="202">
        <v>1.55</v>
      </c>
      <c r="R69" s="202">
        <v>4.1900000000000004</v>
      </c>
      <c r="S69" s="202">
        <v>0.45</v>
      </c>
      <c r="T69" s="202">
        <v>0</v>
      </c>
      <c r="U69" s="202">
        <v>2.2999999999999998</v>
      </c>
      <c r="V69" s="202">
        <v>0.15</v>
      </c>
      <c r="W69" s="202">
        <v>2.95</v>
      </c>
      <c r="X69" s="202">
        <v>2.33</v>
      </c>
      <c r="Y69" s="202">
        <v>0</v>
      </c>
      <c r="Z69" s="202">
        <v>6.28</v>
      </c>
      <c r="AA69" s="202">
        <v>1.52</v>
      </c>
      <c r="AB69" s="202">
        <v>0</v>
      </c>
      <c r="AC69" s="202">
        <v>21.19</v>
      </c>
      <c r="AD69" s="202">
        <v>0</v>
      </c>
      <c r="AE69" s="202">
        <v>0</v>
      </c>
      <c r="AF69" s="202">
        <v>0</v>
      </c>
      <c r="AG69" s="202">
        <v>39.49</v>
      </c>
      <c r="AH69" s="202">
        <v>0</v>
      </c>
      <c r="AI69" s="202">
        <v>0</v>
      </c>
      <c r="AJ69" s="202">
        <v>0</v>
      </c>
      <c r="AK69" s="202">
        <v>-35</v>
      </c>
      <c r="AL69" s="202">
        <v>0</v>
      </c>
      <c r="AM69" s="202">
        <v>120.15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17.53</v>
      </c>
      <c r="E70" s="202">
        <v>0</v>
      </c>
      <c r="F70" s="202">
        <v>0</v>
      </c>
      <c r="G70" s="202">
        <v>24.09</v>
      </c>
      <c r="H70" s="202">
        <v>0</v>
      </c>
      <c r="I70" s="202">
        <v>0</v>
      </c>
      <c r="J70" s="202">
        <v>28.8</v>
      </c>
      <c r="K70" s="202">
        <v>124.93</v>
      </c>
      <c r="L70" s="202">
        <v>0.28999999999999998</v>
      </c>
      <c r="M70" s="202">
        <v>2.4500000000000002</v>
      </c>
      <c r="N70" s="202">
        <v>2</v>
      </c>
      <c r="O70" s="202">
        <v>2.82</v>
      </c>
      <c r="P70" s="202">
        <v>0.74</v>
      </c>
      <c r="Q70" s="202">
        <v>1.55</v>
      </c>
      <c r="R70" s="202">
        <v>4.1900000000000004</v>
      </c>
      <c r="S70" s="202">
        <v>0.45</v>
      </c>
      <c r="T70" s="202">
        <v>0</v>
      </c>
      <c r="U70" s="202">
        <v>2.2999999999999998</v>
      </c>
      <c r="V70" s="202">
        <v>0.15</v>
      </c>
      <c r="W70" s="202">
        <v>2.95</v>
      </c>
      <c r="X70" s="202">
        <v>2.33</v>
      </c>
      <c r="Y70" s="202">
        <v>0</v>
      </c>
      <c r="Z70" s="202">
        <v>6.28</v>
      </c>
      <c r="AA70" s="202">
        <v>1.52</v>
      </c>
      <c r="AB70" s="202">
        <v>0</v>
      </c>
      <c r="AC70" s="202">
        <v>21.19</v>
      </c>
      <c r="AD70" s="202">
        <v>0</v>
      </c>
      <c r="AE70" s="202">
        <v>0</v>
      </c>
      <c r="AF70" s="202">
        <v>0</v>
      </c>
      <c r="AG70" s="202">
        <v>39.49</v>
      </c>
      <c r="AH70" s="202">
        <v>0</v>
      </c>
      <c r="AI70" s="202">
        <v>0</v>
      </c>
      <c r="AJ70" s="202">
        <v>0</v>
      </c>
      <c r="AK70" s="202">
        <v>-35</v>
      </c>
      <c r="AL70" s="202">
        <v>0</v>
      </c>
      <c r="AM70" s="202">
        <v>120.15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17.53</v>
      </c>
      <c r="E71" s="202">
        <v>0</v>
      </c>
      <c r="F71" s="202">
        <v>0</v>
      </c>
      <c r="G71" s="202">
        <v>24.09</v>
      </c>
      <c r="H71" s="202">
        <v>0</v>
      </c>
      <c r="I71" s="202">
        <v>0</v>
      </c>
      <c r="J71" s="202">
        <v>28.8</v>
      </c>
      <c r="K71" s="202">
        <v>124.93</v>
      </c>
      <c r="L71" s="202">
        <v>0.28999999999999998</v>
      </c>
      <c r="M71" s="202">
        <v>2.4500000000000002</v>
      </c>
      <c r="N71" s="202">
        <v>2</v>
      </c>
      <c r="O71" s="202">
        <v>2.82</v>
      </c>
      <c r="P71" s="202">
        <v>0.74</v>
      </c>
      <c r="Q71" s="202">
        <v>1.55</v>
      </c>
      <c r="R71" s="202">
        <v>4.1900000000000004</v>
      </c>
      <c r="S71" s="202">
        <v>0.45</v>
      </c>
      <c r="T71" s="202">
        <v>0</v>
      </c>
      <c r="U71" s="202">
        <v>2.2999999999999998</v>
      </c>
      <c r="V71" s="202">
        <v>0.15</v>
      </c>
      <c r="W71" s="202">
        <v>2.95</v>
      </c>
      <c r="X71" s="202">
        <v>2.33</v>
      </c>
      <c r="Y71" s="202">
        <v>0</v>
      </c>
      <c r="Z71" s="202">
        <v>6.28</v>
      </c>
      <c r="AA71" s="202">
        <v>1.52</v>
      </c>
      <c r="AB71" s="202">
        <v>0</v>
      </c>
      <c r="AC71" s="202">
        <v>21.19</v>
      </c>
      <c r="AD71" s="202">
        <v>0</v>
      </c>
      <c r="AE71" s="202">
        <v>0</v>
      </c>
      <c r="AF71" s="202">
        <v>0</v>
      </c>
      <c r="AG71" s="202">
        <v>39.49</v>
      </c>
      <c r="AH71" s="202">
        <v>0</v>
      </c>
      <c r="AI71" s="202">
        <v>0</v>
      </c>
      <c r="AJ71" s="202">
        <v>0</v>
      </c>
      <c r="AK71" s="202">
        <v>-35</v>
      </c>
      <c r="AL71" s="202">
        <v>0</v>
      </c>
      <c r="AM71" s="202">
        <v>120.15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17.53</v>
      </c>
      <c r="E72" s="202">
        <v>0</v>
      </c>
      <c r="F72" s="202">
        <v>0</v>
      </c>
      <c r="G72" s="202">
        <v>24.09</v>
      </c>
      <c r="H72" s="202">
        <v>0</v>
      </c>
      <c r="I72" s="202">
        <v>0</v>
      </c>
      <c r="J72" s="202">
        <v>29.91</v>
      </c>
      <c r="K72" s="202">
        <v>124.93</v>
      </c>
      <c r="L72" s="202">
        <v>0.28999999999999998</v>
      </c>
      <c r="M72" s="202">
        <v>2.4500000000000002</v>
      </c>
      <c r="N72" s="202">
        <v>2</v>
      </c>
      <c r="O72" s="202">
        <v>2.82</v>
      </c>
      <c r="P72" s="202">
        <v>0.74</v>
      </c>
      <c r="Q72" s="202">
        <v>1.55</v>
      </c>
      <c r="R72" s="202">
        <v>4.1900000000000004</v>
      </c>
      <c r="S72" s="202">
        <v>0.45</v>
      </c>
      <c r="T72" s="202">
        <v>0</v>
      </c>
      <c r="U72" s="202">
        <v>2.2999999999999998</v>
      </c>
      <c r="V72" s="202">
        <v>0.15</v>
      </c>
      <c r="W72" s="202">
        <v>2.95</v>
      </c>
      <c r="X72" s="202">
        <v>2.33</v>
      </c>
      <c r="Y72" s="202">
        <v>0</v>
      </c>
      <c r="Z72" s="202">
        <v>6.28</v>
      </c>
      <c r="AA72" s="202">
        <v>1.52</v>
      </c>
      <c r="AB72" s="202">
        <v>0</v>
      </c>
      <c r="AC72" s="202">
        <v>21.19</v>
      </c>
      <c r="AD72" s="202">
        <v>0</v>
      </c>
      <c r="AE72" s="202">
        <v>0</v>
      </c>
      <c r="AF72" s="202">
        <v>0</v>
      </c>
      <c r="AG72" s="202">
        <v>39.49</v>
      </c>
      <c r="AH72" s="202">
        <v>0</v>
      </c>
      <c r="AI72" s="202">
        <v>0</v>
      </c>
      <c r="AJ72" s="202">
        <v>0</v>
      </c>
      <c r="AK72" s="202">
        <v>-35</v>
      </c>
      <c r="AL72" s="202">
        <v>0</v>
      </c>
      <c r="AM72" s="202">
        <v>120.15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17.53</v>
      </c>
      <c r="E73" s="202">
        <v>0</v>
      </c>
      <c r="F73" s="202">
        <v>0</v>
      </c>
      <c r="G73" s="202">
        <v>24.09</v>
      </c>
      <c r="H73" s="202">
        <v>0</v>
      </c>
      <c r="I73" s="202">
        <v>0</v>
      </c>
      <c r="J73" s="202">
        <v>29.91</v>
      </c>
      <c r="K73" s="202">
        <v>93.19</v>
      </c>
      <c r="L73" s="202">
        <v>0.36</v>
      </c>
      <c r="M73" s="202">
        <v>2.4500000000000002</v>
      </c>
      <c r="N73" s="202">
        <v>2</v>
      </c>
      <c r="O73" s="202">
        <v>2.82</v>
      </c>
      <c r="P73" s="202">
        <v>0.74</v>
      </c>
      <c r="Q73" s="202">
        <v>1.55</v>
      </c>
      <c r="R73" s="202">
        <v>4.1900000000000004</v>
      </c>
      <c r="S73" s="202">
        <v>0.44</v>
      </c>
      <c r="T73" s="202">
        <v>0</v>
      </c>
      <c r="U73" s="202">
        <v>2.2999999999999998</v>
      </c>
      <c r="V73" s="202">
        <v>0.15</v>
      </c>
      <c r="W73" s="202">
        <v>2.95</v>
      </c>
      <c r="X73" s="202">
        <v>2.33</v>
      </c>
      <c r="Y73" s="202">
        <v>0</v>
      </c>
      <c r="Z73" s="202">
        <v>6.28</v>
      </c>
      <c r="AA73" s="202">
        <v>1.52</v>
      </c>
      <c r="AB73" s="202">
        <v>0</v>
      </c>
      <c r="AC73" s="202">
        <v>20.37</v>
      </c>
      <c r="AD73" s="202">
        <v>0</v>
      </c>
      <c r="AE73" s="202">
        <v>0</v>
      </c>
      <c r="AF73" s="202">
        <v>0</v>
      </c>
      <c r="AG73" s="202">
        <v>39.49</v>
      </c>
      <c r="AH73" s="202">
        <v>0</v>
      </c>
      <c r="AI73" s="202">
        <v>0</v>
      </c>
      <c r="AJ73" s="202">
        <v>0</v>
      </c>
      <c r="AK73" s="202">
        <v>-35</v>
      </c>
      <c r="AL73" s="202">
        <v>0</v>
      </c>
      <c r="AM73" s="202">
        <v>120.15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17.53</v>
      </c>
      <c r="E74" s="202">
        <v>0</v>
      </c>
      <c r="F74" s="202">
        <v>0</v>
      </c>
      <c r="G74" s="202">
        <v>24.09</v>
      </c>
      <c r="H74" s="202">
        <v>0</v>
      </c>
      <c r="I74" s="202">
        <v>0</v>
      </c>
      <c r="J74" s="202">
        <v>29.91</v>
      </c>
      <c r="K74" s="202">
        <v>98</v>
      </c>
      <c r="L74" s="202">
        <v>0.36</v>
      </c>
      <c r="M74" s="202">
        <v>2.4500000000000002</v>
      </c>
      <c r="N74" s="202">
        <v>2</v>
      </c>
      <c r="O74" s="202">
        <v>2.82</v>
      </c>
      <c r="P74" s="202">
        <v>0.74</v>
      </c>
      <c r="Q74" s="202">
        <v>1.55</v>
      </c>
      <c r="R74" s="202">
        <v>4.1900000000000004</v>
      </c>
      <c r="S74" s="202">
        <v>0.44</v>
      </c>
      <c r="T74" s="202">
        <v>0</v>
      </c>
      <c r="U74" s="202">
        <v>2.2999999999999998</v>
      </c>
      <c r="V74" s="202">
        <v>0.15</v>
      </c>
      <c r="W74" s="202">
        <v>2.95</v>
      </c>
      <c r="X74" s="202">
        <v>2.33</v>
      </c>
      <c r="Y74" s="202">
        <v>0</v>
      </c>
      <c r="Z74" s="202">
        <v>6.28</v>
      </c>
      <c r="AA74" s="202">
        <v>1.52</v>
      </c>
      <c r="AB74" s="202">
        <v>0</v>
      </c>
      <c r="AC74" s="202">
        <v>20.37</v>
      </c>
      <c r="AD74" s="202">
        <v>0</v>
      </c>
      <c r="AE74" s="202">
        <v>0</v>
      </c>
      <c r="AF74" s="202">
        <v>0</v>
      </c>
      <c r="AG74" s="202">
        <v>39.49</v>
      </c>
      <c r="AH74" s="202">
        <v>0</v>
      </c>
      <c r="AI74" s="202">
        <v>0</v>
      </c>
      <c r="AJ74" s="202">
        <v>0</v>
      </c>
      <c r="AK74" s="202">
        <v>-35</v>
      </c>
      <c r="AL74" s="202">
        <v>0</v>
      </c>
      <c r="AM74" s="202">
        <v>120.15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1.38</v>
      </c>
      <c r="E75" s="202">
        <v>0</v>
      </c>
      <c r="F75" s="202">
        <v>0</v>
      </c>
      <c r="G75" s="202">
        <v>24.09</v>
      </c>
      <c r="H75" s="202">
        <v>0</v>
      </c>
      <c r="I75" s="202">
        <v>0</v>
      </c>
      <c r="J75" s="202">
        <v>1.93</v>
      </c>
      <c r="K75" s="202">
        <v>83.27</v>
      </c>
      <c r="L75" s="202">
        <v>0.98</v>
      </c>
      <c r="M75" s="202">
        <v>2.4500000000000002</v>
      </c>
      <c r="N75" s="202">
        <v>2</v>
      </c>
      <c r="O75" s="202">
        <v>2.82</v>
      </c>
      <c r="P75" s="202">
        <v>0.74</v>
      </c>
      <c r="Q75" s="202">
        <v>0.35</v>
      </c>
      <c r="R75" s="202">
        <v>0.71</v>
      </c>
      <c r="S75" s="202">
        <v>0.44</v>
      </c>
      <c r="T75" s="202">
        <v>0</v>
      </c>
      <c r="U75" s="202">
        <v>2.2999999999999998</v>
      </c>
      <c r="V75" s="202">
        <v>0.15</v>
      </c>
      <c r="W75" s="202">
        <v>0.64</v>
      </c>
      <c r="X75" s="202">
        <v>2.33</v>
      </c>
      <c r="Y75" s="202">
        <v>0</v>
      </c>
      <c r="Z75" s="202">
        <v>6.28</v>
      </c>
      <c r="AA75" s="202">
        <v>1.52</v>
      </c>
      <c r="AB75" s="202">
        <v>0</v>
      </c>
      <c r="AC75" s="202">
        <v>20.37</v>
      </c>
      <c r="AD75" s="202">
        <v>0</v>
      </c>
      <c r="AE75" s="202">
        <v>0</v>
      </c>
      <c r="AF75" s="202">
        <v>0</v>
      </c>
      <c r="AG75" s="202">
        <v>38.92</v>
      </c>
      <c r="AH75" s="202">
        <v>0</v>
      </c>
      <c r="AI75" s="202">
        <v>0</v>
      </c>
      <c r="AJ75" s="202">
        <v>0</v>
      </c>
      <c r="AK75" s="202">
        <v>-35</v>
      </c>
      <c r="AL75" s="202">
        <v>0</v>
      </c>
      <c r="AM75" s="202">
        <v>123.26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3.69</v>
      </c>
      <c r="E76" s="202">
        <v>0</v>
      </c>
      <c r="F76" s="202">
        <v>0</v>
      </c>
      <c r="G76" s="202">
        <v>23.85</v>
      </c>
      <c r="H76" s="202">
        <v>0</v>
      </c>
      <c r="I76" s="202">
        <v>0</v>
      </c>
      <c r="J76" s="202">
        <v>4.8099999999999996</v>
      </c>
      <c r="K76" s="202">
        <v>25.01</v>
      </c>
      <c r="L76" s="202">
        <v>0.68</v>
      </c>
      <c r="M76" s="202">
        <v>2.4500000000000002</v>
      </c>
      <c r="N76" s="202">
        <v>2</v>
      </c>
      <c r="O76" s="202">
        <v>2.82</v>
      </c>
      <c r="P76" s="202">
        <v>0.74</v>
      </c>
      <c r="Q76" s="202">
        <v>0.35</v>
      </c>
      <c r="R76" s="202">
        <v>0.7</v>
      </c>
      <c r="S76" s="202">
        <v>0.44</v>
      </c>
      <c r="T76" s="202">
        <v>0</v>
      </c>
      <c r="U76" s="202">
        <v>2.2999999999999998</v>
      </c>
      <c r="V76" s="202">
        <v>0.15</v>
      </c>
      <c r="W76" s="202">
        <v>0.64</v>
      </c>
      <c r="X76" s="202">
        <v>2.33</v>
      </c>
      <c r="Y76" s="202">
        <v>0</v>
      </c>
      <c r="Z76" s="202">
        <v>6.28</v>
      </c>
      <c r="AA76" s="202">
        <v>1.52</v>
      </c>
      <c r="AB76" s="202">
        <v>0</v>
      </c>
      <c r="AC76" s="202">
        <v>20.37</v>
      </c>
      <c r="AD76" s="202">
        <v>0</v>
      </c>
      <c r="AE76" s="202">
        <v>0</v>
      </c>
      <c r="AF76" s="202">
        <v>0</v>
      </c>
      <c r="AG76" s="202">
        <v>38.92</v>
      </c>
      <c r="AH76" s="202">
        <v>0</v>
      </c>
      <c r="AI76" s="202">
        <v>0</v>
      </c>
      <c r="AJ76" s="202">
        <v>0</v>
      </c>
      <c r="AK76" s="202">
        <v>-35</v>
      </c>
      <c r="AL76" s="202">
        <v>0</v>
      </c>
      <c r="AM76" s="202">
        <v>123.26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6.46</v>
      </c>
      <c r="E77" s="202">
        <v>0</v>
      </c>
      <c r="F77" s="202">
        <v>0</v>
      </c>
      <c r="G77" s="202">
        <v>1.91</v>
      </c>
      <c r="H77" s="202">
        <v>0</v>
      </c>
      <c r="I77" s="202">
        <v>0</v>
      </c>
      <c r="J77" s="202">
        <v>7.22</v>
      </c>
      <c r="K77" s="202">
        <v>19.510000000000002</v>
      </c>
      <c r="L77" s="202">
        <v>0.39</v>
      </c>
      <c r="M77" s="202">
        <v>2.4500000000000002</v>
      </c>
      <c r="N77" s="202">
        <v>2</v>
      </c>
      <c r="O77" s="202">
        <v>2.82</v>
      </c>
      <c r="P77" s="202">
        <v>0.74</v>
      </c>
      <c r="Q77" s="202">
        <v>0.35</v>
      </c>
      <c r="R77" s="202">
        <v>0.7</v>
      </c>
      <c r="S77" s="202">
        <v>0.44</v>
      </c>
      <c r="T77" s="202">
        <v>0</v>
      </c>
      <c r="U77" s="202">
        <v>2.2999999999999998</v>
      </c>
      <c r="V77" s="202">
        <v>0.15</v>
      </c>
      <c r="W77" s="202">
        <v>0.64</v>
      </c>
      <c r="X77" s="202">
        <v>2.33</v>
      </c>
      <c r="Y77" s="202">
        <v>0</v>
      </c>
      <c r="Z77" s="202">
        <v>6.28</v>
      </c>
      <c r="AA77" s="202">
        <v>1.52</v>
      </c>
      <c r="AB77" s="202">
        <v>0</v>
      </c>
      <c r="AC77" s="202">
        <v>20.37</v>
      </c>
      <c r="AD77" s="202">
        <v>0</v>
      </c>
      <c r="AE77" s="202">
        <v>0</v>
      </c>
      <c r="AF77" s="202">
        <v>0</v>
      </c>
      <c r="AG77" s="202">
        <v>38.92</v>
      </c>
      <c r="AH77" s="202">
        <v>0</v>
      </c>
      <c r="AI77" s="202">
        <v>0</v>
      </c>
      <c r="AJ77" s="202">
        <v>0</v>
      </c>
      <c r="AK77" s="202">
        <v>-32.35</v>
      </c>
      <c r="AL77" s="202">
        <v>0</v>
      </c>
      <c r="AM77" s="202">
        <v>123.26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9.2200000000000006</v>
      </c>
      <c r="E78" s="202">
        <v>0</v>
      </c>
      <c r="F78" s="202">
        <v>0</v>
      </c>
      <c r="G78" s="202">
        <v>4.7699999999999996</v>
      </c>
      <c r="H78" s="202">
        <v>0</v>
      </c>
      <c r="I78" s="202">
        <v>0</v>
      </c>
      <c r="J78" s="202">
        <v>12.03</v>
      </c>
      <c r="K78" s="202">
        <v>19.510000000000002</v>
      </c>
      <c r="L78" s="202">
        <v>0.36</v>
      </c>
      <c r="M78" s="202">
        <v>2.4500000000000002</v>
      </c>
      <c r="N78" s="202">
        <v>2</v>
      </c>
      <c r="O78" s="202">
        <v>2.82</v>
      </c>
      <c r="P78" s="202">
        <v>0.74</v>
      </c>
      <c r="Q78" s="202">
        <v>0.35</v>
      </c>
      <c r="R78" s="202">
        <v>0.7</v>
      </c>
      <c r="S78" s="202">
        <v>0.44</v>
      </c>
      <c r="T78" s="202">
        <v>0</v>
      </c>
      <c r="U78" s="202">
        <v>2.2999999999999998</v>
      </c>
      <c r="V78" s="202">
        <v>0.15</v>
      </c>
      <c r="W78" s="202">
        <v>0.64</v>
      </c>
      <c r="X78" s="202">
        <v>2.33</v>
      </c>
      <c r="Y78" s="202">
        <v>0</v>
      </c>
      <c r="Z78" s="202">
        <v>6.28</v>
      </c>
      <c r="AA78" s="202">
        <v>1.52</v>
      </c>
      <c r="AB78" s="202">
        <v>0</v>
      </c>
      <c r="AC78" s="202">
        <v>20.37</v>
      </c>
      <c r="AD78" s="202">
        <v>0</v>
      </c>
      <c r="AE78" s="202">
        <v>0</v>
      </c>
      <c r="AF78" s="202">
        <v>0</v>
      </c>
      <c r="AG78" s="202">
        <v>38.92</v>
      </c>
      <c r="AH78" s="202">
        <v>0</v>
      </c>
      <c r="AI78" s="202">
        <v>0</v>
      </c>
      <c r="AJ78" s="202">
        <v>0</v>
      </c>
      <c r="AK78" s="202">
        <v>-32.35</v>
      </c>
      <c r="AL78" s="202">
        <v>0</v>
      </c>
      <c r="AM78" s="202">
        <v>123.26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11.21</v>
      </c>
      <c r="E79" s="202">
        <v>0</v>
      </c>
      <c r="F79" s="202">
        <v>0</v>
      </c>
      <c r="G79" s="202">
        <v>9.5399999999999991</v>
      </c>
      <c r="H79" s="202">
        <v>0</v>
      </c>
      <c r="I79" s="202">
        <v>0</v>
      </c>
      <c r="J79" s="202">
        <v>16.850000000000001</v>
      </c>
      <c r="K79" s="202">
        <v>19.510000000000002</v>
      </c>
      <c r="L79" s="202">
        <v>0.36</v>
      </c>
      <c r="M79" s="202">
        <v>2.4500000000000002</v>
      </c>
      <c r="N79" s="202">
        <v>2</v>
      </c>
      <c r="O79" s="202">
        <v>2.82</v>
      </c>
      <c r="P79" s="202">
        <v>0.74</v>
      </c>
      <c r="Q79" s="202">
        <v>0.35</v>
      </c>
      <c r="R79" s="202">
        <v>0.7</v>
      </c>
      <c r="S79" s="202">
        <v>0.44</v>
      </c>
      <c r="T79" s="202">
        <v>0</v>
      </c>
      <c r="U79" s="202">
        <v>2.2999999999999998</v>
      </c>
      <c r="V79" s="202">
        <v>0.15</v>
      </c>
      <c r="W79" s="202">
        <v>0.64</v>
      </c>
      <c r="X79" s="202">
        <v>2.33</v>
      </c>
      <c r="Y79" s="202">
        <v>0</v>
      </c>
      <c r="Z79" s="202">
        <v>6.28</v>
      </c>
      <c r="AA79" s="202">
        <v>1.52</v>
      </c>
      <c r="AB79" s="202">
        <v>0</v>
      </c>
      <c r="AC79" s="202">
        <v>20.37</v>
      </c>
      <c r="AD79" s="202">
        <v>0</v>
      </c>
      <c r="AE79" s="202">
        <v>0</v>
      </c>
      <c r="AF79" s="202">
        <v>0</v>
      </c>
      <c r="AG79" s="202">
        <v>38.92</v>
      </c>
      <c r="AH79" s="202">
        <v>0</v>
      </c>
      <c r="AI79" s="202">
        <v>0</v>
      </c>
      <c r="AJ79" s="202">
        <v>0</v>
      </c>
      <c r="AK79" s="202">
        <v>-32.35</v>
      </c>
      <c r="AL79" s="202">
        <v>0</v>
      </c>
      <c r="AM79" s="202">
        <v>123.26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11.21</v>
      </c>
      <c r="E80" s="202">
        <v>0</v>
      </c>
      <c r="F80" s="202">
        <v>0</v>
      </c>
      <c r="G80" s="202">
        <v>14.31</v>
      </c>
      <c r="H80" s="202">
        <v>0</v>
      </c>
      <c r="I80" s="202">
        <v>0</v>
      </c>
      <c r="J80" s="202">
        <v>16.850000000000001</v>
      </c>
      <c r="K80" s="202">
        <v>19.510000000000002</v>
      </c>
      <c r="L80" s="202">
        <v>0.36</v>
      </c>
      <c r="M80" s="202">
        <v>2.4500000000000002</v>
      </c>
      <c r="N80" s="202">
        <v>2</v>
      </c>
      <c r="O80" s="202">
        <v>2.82</v>
      </c>
      <c r="P80" s="202">
        <v>0.74</v>
      </c>
      <c r="Q80" s="202">
        <v>0.35</v>
      </c>
      <c r="R80" s="202">
        <v>0.7</v>
      </c>
      <c r="S80" s="202">
        <v>0.44</v>
      </c>
      <c r="T80" s="202">
        <v>0</v>
      </c>
      <c r="U80" s="202">
        <v>2.2999999999999998</v>
      </c>
      <c r="V80" s="202">
        <v>0.15</v>
      </c>
      <c r="W80" s="202">
        <v>0.64</v>
      </c>
      <c r="X80" s="202">
        <v>2.33</v>
      </c>
      <c r="Y80" s="202">
        <v>0</v>
      </c>
      <c r="Z80" s="202">
        <v>6.28</v>
      </c>
      <c r="AA80" s="202">
        <v>1.52</v>
      </c>
      <c r="AB80" s="202">
        <v>0</v>
      </c>
      <c r="AC80" s="202">
        <v>20.37</v>
      </c>
      <c r="AD80" s="202">
        <v>0</v>
      </c>
      <c r="AE80" s="202">
        <v>0</v>
      </c>
      <c r="AF80" s="202">
        <v>0</v>
      </c>
      <c r="AG80" s="202">
        <v>38.92</v>
      </c>
      <c r="AH80" s="202">
        <v>0</v>
      </c>
      <c r="AI80" s="202">
        <v>0</v>
      </c>
      <c r="AJ80" s="202">
        <v>0</v>
      </c>
      <c r="AK80" s="202">
        <v>-32.35</v>
      </c>
      <c r="AL80" s="202">
        <v>0</v>
      </c>
      <c r="AM80" s="202">
        <v>123.26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11.21</v>
      </c>
      <c r="E81" s="202">
        <v>0</v>
      </c>
      <c r="F81" s="202">
        <v>0</v>
      </c>
      <c r="G81" s="202">
        <v>15.26</v>
      </c>
      <c r="H81" s="202">
        <v>0</v>
      </c>
      <c r="I81" s="202">
        <v>0</v>
      </c>
      <c r="J81" s="202">
        <v>16.850000000000001</v>
      </c>
      <c r="K81" s="202">
        <v>19.510000000000002</v>
      </c>
      <c r="L81" s="202">
        <v>0.36</v>
      </c>
      <c r="M81" s="202">
        <v>2.4500000000000002</v>
      </c>
      <c r="N81" s="202">
        <v>2</v>
      </c>
      <c r="O81" s="202">
        <v>2.82</v>
      </c>
      <c r="P81" s="202">
        <v>0.74</v>
      </c>
      <c r="Q81" s="202">
        <v>0.35</v>
      </c>
      <c r="R81" s="202">
        <v>0.7</v>
      </c>
      <c r="S81" s="202">
        <v>0.44</v>
      </c>
      <c r="T81" s="202">
        <v>0</v>
      </c>
      <c r="U81" s="202">
        <v>2.2999999999999998</v>
      </c>
      <c r="V81" s="202">
        <v>0.15</v>
      </c>
      <c r="W81" s="202">
        <v>0.64</v>
      </c>
      <c r="X81" s="202">
        <v>2.33</v>
      </c>
      <c r="Y81" s="202">
        <v>0</v>
      </c>
      <c r="Z81" s="202">
        <v>6.28</v>
      </c>
      <c r="AA81" s="202">
        <v>1.52</v>
      </c>
      <c r="AB81" s="202">
        <v>0</v>
      </c>
      <c r="AC81" s="202">
        <v>20.37</v>
      </c>
      <c r="AD81" s="202">
        <v>0</v>
      </c>
      <c r="AE81" s="202">
        <v>0</v>
      </c>
      <c r="AF81" s="202">
        <v>0</v>
      </c>
      <c r="AG81" s="202">
        <v>38.92</v>
      </c>
      <c r="AH81" s="202">
        <v>0</v>
      </c>
      <c r="AI81" s="202">
        <v>0</v>
      </c>
      <c r="AJ81" s="202">
        <v>0</v>
      </c>
      <c r="AK81" s="202">
        <v>-32.35</v>
      </c>
      <c r="AL81" s="202">
        <v>0</v>
      </c>
      <c r="AM81" s="202">
        <v>123.26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11.21</v>
      </c>
      <c r="E82" s="202">
        <v>0</v>
      </c>
      <c r="F82" s="202">
        <v>0</v>
      </c>
      <c r="G82" s="202">
        <v>15.26</v>
      </c>
      <c r="H82" s="202">
        <v>0</v>
      </c>
      <c r="I82" s="202">
        <v>0</v>
      </c>
      <c r="J82" s="202">
        <v>16.850000000000001</v>
      </c>
      <c r="K82" s="202">
        <v>19.510000000000002</v>
      </c>
      <c r="L82" s="202">
        <v>0.36</v>
      </c>
      <c r="M82" s="202">
        <v>2.4500000000000002</v>
      </c>
      <c r="N82" s="202">
        <v>2</v>
      </c>
      <c r="O82" s="202">
        <v>2.82</v>
      </c>
      <c r="P82" s="202">
        <v>0.74</v>
      </c>
      <c r="Q82" s="202">
        <v>0.35</v>
      </c>
      <c r="R82" s="202">
        <v>0.7</v>
      </c>
      <c r="S82" s="202">
        <v>0.44</v>
      </c>
      <c r="T82" s="202">
        <v>0</v>
      </c>
      <c r="U82" s="202">
        <v>2.2999999999999998</v>
      </c>
      <c r="V82" s="202">
        <v>0.15</v>
      </c>
      <c r="W82" s="202">
        <v>0.64</v>
      </c>
      <c r="X82" s="202">
        <v>2.33</v>
      </c>
      <c r="Y82" s="202">
        <v>0</v>
      </c>
      <c r="Z82" s="202">
        <v>6.28</v>
      </c>
      <c r="AA82" s="202">
        <v>1.52</v>
      </c>
      <c r="AB82" s="202">
        <v>0</v>
      </c>
      <c r="AC82" s="202">
        <v>20.37</v>
      </c>
      <c r="AD82" s="202">
        <v>0</v>
      </c>
      <c r="AE82" s="202">
        <v>0</v>
      </c>
      <c r="AF82" s="202">
        <v>0</v>
      </c>
      <c r="AG82" s="202">
        <v>38.92</v>
      </c>
      <c r="AH82" s="202">
        <v>0</v>
      </c>
      <c r="AI82" s="202">
        <v>0</v>
      </c>
      <c r="AJ82" s="202">
        <v>0</v>
      </c>
      <c r="AK82" s="202">
        <v>-32.35</v>
      </c>
      <c r="AL82" s="202">
        <v>0</v>
      </c>
      <c r="AM82" s="202">
        <v>123.26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11.35</v>
      </c>
      <c r="E83" s="202">
        <v>0</v>
      </c>
      <c r="F83" s="202">
        <v>0</v>
      </c>
      <c r="G83" s="202">
        <v>15.26</v>
      </c>
      <c r="H83" s="202">
        <v>0</v>
      </c>
      <c r="I83" s="202">
        <v>0</v>
      </c>
      <c r="J83" s="202">
        <v>16.850000000000001</v>
      </c>
      <c r="K83" s="202">
        <v>19.510000000000002</v>
      </c>
      <c r="L83" s="202">
        <v>0.36</v>
      </c>
      <c r="M83" s="202">
        <v>2.4500000000000002</v>
      </c>
      <c r="N83" s="202">
        <v>2</v>
      </c>
      <c r="O83" s="202">
        <v>2.82</v>
      </c>
      <c r="P83" s="202">
        <v>0.74</v>
      </c>
      <c r="Q83" s="202">
        <v>0.35</v>
      </c>
      <c r="R83" s="202">
        <v>0.7</v>
      </c>
      <c r="S83" s="202">
        <v>0.44</v>
      </c>
      <c r="T83" s="202">
        <v>0</v>
      </c>
      <c r="U83" s="202">
        <v>2.2999999999999998</v>
      </c>
      <c r="V83" s="202">
        <v>0.15</v>
      </c>
      <c r="W83" s="202">
        <v>0.64</v>
      </c>
      <c r="X83" s="202">
        <v>2.33</v>
      </c>
      <c r="Y83" s="202">
        <v>0</v>
      </c>
      <c r="Z83" s="202">
        <v>6.28</v>
      </c>
      <c r="AA83" s="202">
        <v>1.52</v>
      </c>
      <c r="AB83" s="202">
        <v>0</v>
      </c>
      <c r="AC83" s="202">
        <v>20.37</v>
      </c>
      <c r="AD83" s="202">
        <v>0</v>
      </c>
      <c r="AE83" s="202">
        <v>0</v>
      </c>
      <c r="AF83" s="202">
        <v>0</v>
      </c>
      <c r="AG83" s="202">
        <v>38.92</v>
      </c>
      <c r="AH83" s="202">
        <v>0</v>
      </c>
      <c r="AI83" s="202">
        <v>0</v>
      </c>
      <c r="AJ83" s="202">
        <v>0</v>
      </c>
      <c r="AK83" s="202">
        <v>-32.35</v>
      </c>
      <c r="AL83" s="202">
        <v>0</v>
      </c>
      <c r="AM83" s="202">
        <v>53.26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11.35</v>
      </c>
      <c r="E84" s="202">
        <v>0</v>
      </c>
      <c r="F84" s="202">
        <v>0</v>
      </c>
      <c r="G84" s="202">
        <v>15.26</v>
      </c>
      <c r="H84" s="202">
        <v>0</v>
      </c>
      <c r="I84" s="202">
        <v>0</v>
      </c>
      <c r="J84" s="202">
        <v>16.850000000000001</v>
      </c>
      <c r="K84" s="202">
        <v>19.510000000000002</v>
      </c>
      <c r="L84" s="202">
        <v>0.36</v>
      </c>
      <c r="M84" s="202">
        <v>2.4500000000000002</v>
      </c>
      <c r="N84" s="202">
        <v>2</v>
      </c>
      <c r="O84" s="202">
        <v>2.82</v>
      </c>
      <c r="P84" s="202">
        <v>0.74</v>
      </c>
      <c r="Q84" s="202">
        <v>0.35</v>
      </c>
      <c r="R84" s="202">
        <v>0.7</v>
      </c>
      <c r="S84" s="202">
        <v>0.44</v>
      </c>
      <c r="T84" s="202">
        <v>0</v>
      </c>
      <c r="U84" s="202">
        <v>2.2999999999999998</v>
      </c>
      <c r="V84" s="202">
        <v>0.15</v>
      </c>
      <c r="W84" s="202">
        <v>0.64</v>
      </c>
      <c r="X84" s="202">
        <v>2.33</v>
      </c>
      <c r="Y84" s="202">
        <v>0</v>
      </c>
      <c r="Z84" s="202">
        <v>6.28</v>
      </c>
      <c r="AA84" s="202">
        <v>1.52</v>
      </c>
      <c r="AB84" s="202">
        <v>0</v>
      </c>
      <c r="AC84" s="202">
        <v>20.37</v>
      </c>
      <c r="AD84" s="202">
        <v>0</v>
      </c>
      <c r="AE84" s="202">
        <v>0</v>
      </c>
      <c r="AF84" s="202">
        <v>0</v>
      </c>
      <c r="AG84" s="202">
        <v>38.92</v>
      </c>
      <c r="AH84" s="202">
        <v>0</v>
      </c>
      <c r="AI84" s="202">
        <v>0</v>
      </c>
      <c r="AJ84" s="202">
        <v>0</v>
      </c>
      <c r="AK84" s="202">
        <v>-32.35</v>
      </c>
      <c r="AL84" s="202">
        <v>0</v>
      </c>
      <c r="AM84" s="202">
        <v>53.26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11.35</v>
      </c>
      <c r="E85" s="202">
        <v>0</v>
      </c>
      <c r="F85" s="202">
        <v>0</v>
      </c>
      <c r="G85" s="202">
        <v>15.26</v>
      </c>
      <c r="H85" s="202">
        <v>0</v>
      </c>
      <c r="I85" s="202">
        <v>0</v>
      </c>
      <c r="J85" s="202">
        <v>16.850000000000001</v>
      </c>
      <c r="K85" s="202">
        <v>19.510000000000002</v>
      </c>
      <c r="L85" s="202">
        <v>0.36</v>
      </c>
      <c r="M85" s="202">
        <v>2.4500000000000002</v>
      </c>
      <c r="N85" s="202">
        <v>2</v>
      </c>
      <c r="O85" s="202">
        <v>2.82</v>
      </c>
      <c r="P85" s="202">
        <v>0.74</v>
      </c>
      <c r="Q85" s="202">
        <v>0.35</v>
      </c>
      <c r="R85" s="202">
        <v>0.7</v>
      </c>
      <c r="S85" s="202">
        <v>0.44</v>
      </c>
      <c r="T85" s="202">
        <v>0</v>
      </c>
      <c r="U85" s="202">
        <v>2.2999999999999998</v>
      </c>
      <c r="V85" s="202">
        <v>0.15</v>
      </c>
      <c r="W85" s="202">
        <v>0.64</v>
      </c>
      <c r="X85" s="202">
        <v>2.33</v>
      </c>
      <c r="Y85" s="202">
        <v>0</v>
      </c>
      <c r="Z85" s="202">
        <v>6.28</v>
      </c>
      <c r="AA85" s="202">
        <v>1.52</v>
      </c>
      <c r="AB85" s="202">
        <v>0</v>
      </c>
      <c r="AC85" s="202">
        <v>20.37</v>
      </c>
      <c r="AD85" s="202">
        <v>0</v>
      </c>
      <c r="AE85" s="202">
        <v>0</v>
      </c>
      <c r="AF85" s="202">
        <v>0</v>
      </c>
      <c r="AG85" s="202">
        <v>38.92</v>
      </c>
      <c r="AH85" s="202">
        <v>0</v>
      </c>
      <c r="AI85" s="202">
        <v>0</v>
      </c>
      <c r="AJ85" s="202">
        <v>0</v>
      </c>
      <c r="AK85" s="202">
        <v>-32.35</v>
      </c>
      <c r="AL85" s="202">
        <v>0</v>
      </c>
      <c r="AM85" s="202">
        <v>53.26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11.35</v>
      </c>
      <c r="E86" s="202">
        <v>0</v>
      </c>
      <c r="F86" s="202">
        <v>0</v>
      </c>
      <c r="G86" s="202">
        <v>15.26</v>
      </c>
      <c r="H86" s="202">
        <v>0</v>
      </c>
      <c r="I86" s="202">
        <v>0</v>
      </c>
      <c r="J86" s="202">
        <v>16.850000000000001</v>
      </c>
      <c r="K86" s="202">
        <v>19.510000000000002</v>
      </c>
      <c r="L86" s="202">
        <v>0.36</v>
      </c>
      <c r="M86" s="202">
        <v>2.4500000000000002</v>
      </c>
      <c r="N86" s="202">
        <v>2</v>
      </c>
      <c r="O86" s="202">
        <v>2.82</v>
      </c>
      <c r="P86" s="202">
        <v>0.74</v>
      </c>
      <c r="Q86" s="202">
        <v>0.35</v>
      </c>
      <c r="R86" s="202">
        <v>0.7</v>
      </c>
      <c r="S86" s="202">
        <v>0.44</v>
      </c>
      <c r="T86" s="202">
        <v>0</v>
      </c>
      <c r="U86" s="202">
        <v>2.2999999999999998</v>
      </c>
      <c r="V86" s="202">
        <v>0.15</v>
      </c>
      <c r="W86" s="202">
        <v>0.64</v>
      </c>
      <c r="X86" s="202">
        <v>2.33</v>
      </c>
      <c r="Y86" s="202">
        <v>0</v>
      </c>
      <c r="Z86" s="202">
        <v>6.28</v>
      </c>
      <c r="AA86" s="202">
        <v>1.52</v>
      </c>
      <c r="AB86" s="202">
        <v>0</v>
      </c>
      <c r="AC86" s="202">
        <v>20.37</v>
      </c>
      <c r="AD86" s="202">
        <v>0</v>
      </c>
      <c r="AE86" s="202">
        <v>0</v>
      </c>
      <c r="AF86" s="202">
        <v>0</v>
      </c>
      <c r="AG86" s="202">
        <v>38.92</v>
      </c>
      <c r="AH86" s="202">
        <v>0</v>
      </c>
      <c r="AI86" s="202">
        <v>0</v>
      </c>
      <c r="AJ86" s="202">
        <v>0</v>
      </c>
      <c r="AK86" s="202">
        <v>-32.35</v>
      </c>
      <c r="AL86" s="202">
        <v>0</v>
      </c>
      <c r="AM86" s="202">
        <v>53.26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11.49</v>
      </c>
      <c r="E87" s="202">
        <v>0</v>
      </c>
      <c r="F87" s="202">
        <v>0</v>
      </c>
      <c r="G87" s="202">
        <v>15.26</v>
      </c>
      <c r="H87" s="202">
        <v>0</v>
      </c>
      <c r="I87" s="202">
        <v>0</v>
      </c>
      <c r="J87" s="202">
        <v>16.850000000000001</v>
      </c>
      <c r="K87" s="202">
        <v>19.510000000000002</v>
      </c>
      <c r="L87" s="202">
        <v>0.36</v>
      </c>
      <c r="M87" s="202">
        <v>2.4500000000000002</v>
      </c>
      <c r="N87" s="202">
        <v>2</v>
      </c>
      <c r="O87" s="202">
        <v>2.82</v>
      </c>
      <c r="P87" s="202">
        <v>0.74</v>
      </c>
      <c r="Q87" s="202">
        <v>0.35</v>
      </c>
      <c r="R87" s="202">
        <v>7.0000000000000007E-2</v>
      </c>
      <c r="S87" s="202">
        <v>0.44</v>
      </c>
      <c r="T87" s="202">
        <v>0</v>
      </c>
      <c r="U87" s="202">
        <v>2.2999999999999998</v>
      </c>
      <c r="V87" s="202">
        <v>0.15</v>
      </c>
      <c r="W87" s="202">
        <v>0.64</v>
      </c>
      <c r="X87" s="202">
        <v>2.33</v>
      </c>
      <c r="Y87" s="202">
        <v>0</v>
      </c>
      <c r="Z87" s="202">
        <v>6.28</v>
      </c>
      <c r="AA87" s="202">
        <v>1.52</v>
      </c>
      <c r="AB87" s="202">
        <v>0</v>
      </c>
      <c r="AC87" s="202">
        <v>20.37</v>
      </c>
      <c r="AD87" s="202">
        <v>0</v>
      </c>
      <c r="AE87" s="202">
        <v>0</v>
      </c>
      <c r="AF87" s="202">
        <v>0</v>
      </c>
      <c r="AG87" s="202">
        <v>38.92</v>
      </c>
      <c r="AH87" s="202">
        <v>0</v>
      </c>
      <c r="AI87" s="202">
        <v>0</v>
      </c>
      <c r="AJ87" s="202">
        <v>0</v>
      </c>
      <c r="AK87" s="202">
        <v>-32.35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11.49</v>
      </c>
      <c r="E88" s="202">
        <v>0</v>
      </c>
      <c r="F88" s="202">
        <v>0</v>
      </c>
      <c r="G88" s="202">
        <v>15.26</v>
      </c>
      <c r="H88" s="202">
        <v>0</v>
      </c>
      <c r="I88" s="202">
        <v>0</v>
      </c>
      <c r="J88" s="202">
        <v>16.850000000000001</v>
      </c>
      <c r="K88" s="202">
        <v>19.510000000000002</v>
      </c>
      <c r="L88" s="202">
        <v>0.36</v>
      </c>
      <c r="M88" s="202">
        <v>2.4500000000000002</v>
      </c>
      <c r="N88" s="202">
        <v>2</v>
      </c>
      <c r="O88" s="202">
        <v>2.82</v>
      </c>
      <c r="P88" s="202">
        <v>0.74</v>
      </c>
      <c r="Q88" s="202">
        <v>0.35</v>
      </c>
      <c r="R88" s="202">
        <v>7.0000000000000007E-2</v>
      </c>
      <c r="S88" s="202">
        <v>0.44</v>
      </c>
      <c r="T88" s="202">
        <v>0</v>
      </c>
      <c r="U88" s="202">
        <v>2.2999999999999998</v>
      </c>
      <c r="V88" s="202">
        <v>0.15</v>
      </c>
      <c r="W88" s="202">
        <v>0.64</v>
      </c>
      <c r="X88" s="202">
        <v>2.33</v>
      </c>
      <c r="Y88" s="202">
        <v>0</v>
      </c>
      <c r="Z88" s="202">
        <v>6.28</v>
      </c>
      <c r="AA88" s="202">
        <v>1.52</v>
      </c>
      <c r="AB88" s="202">
        <v>0</v>
      </c>
      <c r="AC88" s="202">
        <v>20.37</v>
      </c>
      <c r="AD88" s="202">
        <v>0</v>
      </c>
      <c r="AE88" s="202">
        <v>0</v>
      </c>
      <c r="AF88" s="202">
        <v>0</v>
      </c>
      <c r="AG88" s="202">
        <v>38.92</v>
      </c>
      <c r="AH88" s="202">
        <v>0</v>
      </c>
      <c r="AI88" s="202">
        <v>0</v>
      </c>
      <c r="AJ88" s="202">
        <v>0</v>
      </c>
      <c r="AK88" s="202">
        <v>-32.35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11.49</v>
      </c>
      <c r="E89" s="202">
        <v>0</v>
      </c>
      <c r="F89" s="202">
        <v>0</v>
      </c>
      <c r="G89" s="202">
        <v>15.26</v>
      </c>
      <c r="H89" s="202">
        <v>0</v>
      </c>
      <c r="I89" s="202">
        <v>0</v>
      </c>
      <c r="J89" s="202">
        <v>16.850000000000001</v>
      </c>
      <c r="K89" s="202">
        <v>19.510000000000002</v>
      </c>
      <c r="L89" s="202">
        <v>0.36</v>
      </c>
      <c r="M89" s="202">
        <v>2.4500000000000002</v>
      </c>
      <c r="N89" s="202">
        <v>2</v>
      </c>
      <c r="O89" s="202">
        <v>2.82</v>
      </c>
      <c r="P89" s="202">
        <v>0.74</v>
      </c>
      <c r="Q89" s="202">
        <v>0.35</v>
      </c>
      <c r="R89" s="202">
        <v>7.0000000000000007E-2</v>
      </c>
      <c r="S89" s="202">
        <v>0.44</v>
      </c>
      <c r="T89" s="202">
        <v>0</v>
      </c>
      <c r="U89" s="202">
        <v>2.2999999999999998</v>
      </c>
      <c r="V89" s="202">
        <v>0.15</v>
      </c>
      <c r="W89" s="202">
        <v>0.64</v>
      </c>
      <c r="X89" s="202">
        <v>2.33</v>
      </c>
      <c r="Y89" s="202">
        <v>0</v>
      </c>
      <c r="Z89" s="202">
        <v>6.28</v>
      </c>
      <c r="AA89" s="202">
        <v>1.52</v>
      </c>
      <c r="AB89" s="202">
        <v>0</v>
      </c>
      <c r="AC89" s="202">
        <v>20.37</v>
      </c>
      <c r="AD89" s="202">
        <v>0</v>
      </c>
      <c r="AE89" s="202">
        <v>0</v>
      </c>
      <c r="AF89" s="202">
        <v>0</v>
      </c>
      <c r="AG89" s="202">
        <v>38.92</v>
      </c>
      <c r="AH89" s="202">
        <v>0</v>
      </c>
      <c r="AI89" s="202">
        <v>0</v>
      </c>
      <c r="AJ89" s="202">
        <v>0</v>
      </c>
      <c r="AK89" s="202">
        <v>-0.35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11.49</v>
      </c>
      <c r="E90" s="202">
        <v>0</v>
      </c>
      <c r="F90" s="202">
        <v>0</v>
      </c>
      <c r="G90" s="202">
        <v>15.26</v>
      </c>
      <c r="H90" s="202">
        <v>0</v>
      </c>
      <c r="I90" s="202">
        <v>0</v>
      </c>
      <c r="J90" s="202">
        <v>16.850000000000001</v>
      </c>
      <c r="K90" s="202">
        <v>19.510000000000002</v>
      </c>
      <c r="L90" s="202">
        <v>0.36</v>
      </c>
      <c r="M90" s="202">
        <v>2.4500000000000002</v>
      </c>
      <c r="N90" s="202">
        <v>2</v>
      </c>
      <c r="O90" s="202">
        <v>2.82</v>
      </c>
      <c r="P90" s="202">
        <v>0.74</v>
      </c>
      <c r="Q90" s="202">
        <v>0.35</v>
      </c>
      <c r="R90" s="202">
        <v>7.0000000000000007E-2</v>
      </c>
      <c r="S90" s="202">
        <v>0.44</v>
      </c>
      <c r="T90" s="202">
        <v>0</v>
      </c>
      <c r="U90" s="202">
        <v>2.2999999999999998</v>
      </c>
      <c r="V90" s="202">
        <v>0.15</v>
      </c>
      <c r="W90" s="202">
        <v>0.64</v>
      </c>
      <c r="X90" s="202">
        <v>2.33</v>
      </c>
      <c r="Y90" s="202">
        <v>0</v>
      </c>
      <c r="Z90" s="202">
        <v>6.28</v>
      </c>
      <c r="AA90" s="202">
        <v>1.52</v>
      </c>
      <c r="AB90" s="202">
        <v>0</v>
      </c>
      <c r="AC90" s="202">
        <v>20.37</v>
      </c>
      <c r="AD90" s="202">
        <v>0</v>
      </c>
      <c r="AE90" s="202">
        <v>0</v>
      </c>
      <c r="AF90" s="202">
        <v>0</v>
      </c>
      <c r="AG90" s="202">
        <v>38.92</v>
      </c>
      <c r="AH90" s="202">
        <v>0</v>
      </c>
      <c r="AI90" s="202">
        <v>0</v>
      </c>
      <c r="AJ90" s="202">
        <v>0</v>
      </c>
      <c r="AK90" s="202">
        <v>-0.35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11.62</v>
      </c>
      <c r="E91" s="202">
        <v>0</v>
      </c>
      <c r="F91" s="202">
        <v>0</v>
      </c>
      <c r="G91" s="202">
        <v>15.26</v>
      </c>
      <c r="H91" s="202">
        <v>0</v>
      </c>
      <c r="I91" s="202">
        <v>0</v>
      </c>
      <c r="J91" s="202">
        <v>16.850000000000001</v>
      </c>
      <c r="K91" s="202">
        <v>19.510000000000002</v>
      </c>
      <c r="L91" s="202">
        <v>0.36</v>
      </c>
      <c r="M91" s="202">
        <v>2.4500000000000002</v>
      </c>
      <c r="N91" s="202">
        <v>2</v>
      </c>
      <c r="O91" s="202">
        <v>2.82</v>
      </c>
      <c r="P91" s="202">
        <v>0.74</v>
      </c>
      <c r="Q91" s="202">
        <v>0.15</v>
      </c>
      <c r="R91" s="202">
        <v>7.0000000000000007E-2</v>
      </c>
      <c r="S91" s="202">
        <v>0.44</v>
      </c>
      <c r="T91" s="202">
        <v>0</v>
      </c>
      <c r="U91" s="202">
        <v>2.2999999999999998</v>
      </c>
      <c r="V91" s="202">
        <v>0.3</v>
      </c>
      <c r="W91" s="202">
        <v>0.64</v>
      </c>
      <c r="X91" s="202">
        <v>2.33</v>
      </c>
      <c r="Y91" s="202">
        <v>0</v>
      </c>
      <c r="Z91" s="202">
        <v>6.28</v>
      </c>
      <c r="AA91" s="202">
        <v>1.52</v>
      </c>
      <c r="AB91" s="202">
        <v>0</v>
      </c>
      <c r="AC91" s="202">
        <v>19.79</v>
      </c>
      <c r="AD91" s="202">
        <v>0</v>
      </c>
      <c r="AE91" s="202">
        <v>0</v>
      </c>
      <c r="AF91" s="202">
        <v>0</v>
      </c>
      <c r="AG91" s="202">
        <v>38.92</v>
      </c>
      <c r="AH91" s="202">
        <v>0</v>
      </c>
      <c r="AI91" s="202">
        <v>0</v>
      </c>
      <c r="AJ91" s="202">
        <v>0</v>
      </c>
      <c r="AK91" s="202">
        <v>-0.35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11.62</v>
      </c>
      <c r="E92" s="202">
        <v>0</v>
      </c>
      <c r="F92" s="202">
        <v>0</v>
      </c>
      <c r="G92" s="202">
        <v>15.26</v>
      </c>
      <c r="H92" s="202">
        <v>0</v>
      </c>
      <c r="I92" s="202">
        <v>0</v>
      </c>
      <c r="J92" s="202">
        <v>16.850000000000001</v>
      </c>
      <c r="K92" s="202">
        <v>19.510000000000002</v>
      </c>
      <c r="L92" s="202">
        <v>0.36</v>
      </c>
      <c r="M92" s="202">
        <v>2.4500000000000002</v>
      </c>
      <c r="N92" s="202">
        <v>2</v>
      </c>
      <c r="O92" s="202">
        <v>2.82</v>
      </c>
      <c r="P92" s="202">
        <v>0.74</v>
      </c>
      <c r="Q92" s="202">
        <v>0.15</v>
      </c>
      <c r="R92" s="202">
        <v>7.0000000000000007E-2</v>
      </c>
      <c r="S92" s="202">
        <v>0.44</v>
      </c>
      <c r="T92" s="202">
        <v>0</v>
      </c>
      <c r="U92" s="202">
        <v>2.2999999999999998</v>
      </c>
      <c r="V92" s="202">
        <v>0.31</v>
      </c>
      <c r="W92" s="202">
        <v>0.64</v>
      </c>
      <c r="X92" s="202">
        <v>2.33</v>
      </c>
      <c r="Y92" s="202">
        <v>0</v>
      </c>
      <c r="Z92" s="202">
        <v>6.28</v>
      </c>
      <c r="AA92" s="202">
        <v>1.52</v>
      </c>
      <c r="AB92" s="202">
        <v>0</v>
      </c>
      <c r="AC92" s="202">
        <v>19.79</v>
      </c>
      <c r="AD92" s="202">
        <v>0</v>
      </c>
      <c r="AE92" s="202">
        <v>0</v>
      </c>
      <c r="AF92" s="202">
        <v>0</v>
      </c>
      <c r="AG92" s="202">
        <v>38.92</v>
      </c>
      <c r="AH92" s="202">
        <v>0</v>
      </c>
      <c r="AI92" s="202">
        <v>0</v>
      </c>
      <c r="AJ92" s="202">
        <v>0</v>
      </c>
      <c r="AK92" s="202">
        <v>-0.35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11.62</v>
      </c>
      <c r="E93" s="202">
        <v>0</v>
      </c>
      <c r="F93" s="202">
        <v>0</v>
      </c>
      <c r="G93" s="202">
        <v>15.26</v>
      </c>
      <c r="H93" s="202">
        <v>0</v>
      </c>
      <c r="I93" s="202">
        <v>0</v>
      </c>
      <c r="J93" s="202">
        <v>16.850000000000001</v>
      </c>
      <c r="K93" s="202">
        <v>19.510000000000002</v>
      </c>
      <c r="L93" s="202">
        <v>0.36</v>
      </c>
      <c r="M93" s="202">
        <v>2.4500000000000002</v>
      </c>
      <c r="N93" s="202">
        <v>2</v>
      </c>
      <c r="O93" s="202">
        <v>2.82</v>
      </c>
      <c r="P93" s="202">
        <v>0.74</v>
      </c>
      <c r="Q93" s="202">
        <v>0.15</v>
      </c>
      <c r="R93" s="202">
        <v>7.0000000000000007E-2</v>
      </c>
      <c r="S93" s="202">
        <v>0.44</v>
      </c>
      <c r="T93" s="202">
        <v>0</v>
      </c>
      <c r="U93" s="202">
        <v>2.2999999999999998</v>
      </c>
      <c r="V93" s="202">
        <v>0.32</v>
      </c>
      <c r="W93" s="202">
        <v>0.64</v>
      </c>
      <c r="X93" s="202">
        <v>2.33</v>
      </c>
      <c r="Y93" s="202">
        <v>0</v>
      </c>
      <c r="Z93" s="202">
        <v>6.28</v>
      </c>
      <c r="AA93" s="202">
        <v>1.52</v>
      </c>
      <c r="AB93" s="202">
        <v>0</v>
      </c>
      <c r="AC93" s="202">
        <v>19.79</v>
      </c>
      <c r="AD93" s="202">
        <v>0</v>
      </c>
      <c r="AE93" s="202">
        <v>0</v>
      </c>
      <c r="AF93" s="202">
        <v>0</v>
      </c>
      <c r="AG93" s="202">
        <v>38.92</v>
      </c>
      <c r="AH93" s="202">
        <v>0</v>
      </c>
      <c r="AI93" s="202">
        <v>0</v>
      </c>
      <c r="AJ93" s="202">
        <v>0</v>
      </c>
      <c r="AK93" s="202">
        <v>-0.35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11.62</v>
      </c>
      <c r="E94" s="202">
        <v>0</v>
      </c>
      <c r="F94" s="202">
        <v>0</v>
      </c>
      <c r="G94" s="202">
        <v>15.26</v>
      </c>
      <c r="H94" s="202">
        <v>0</v>
      </c>
      <c r="I94" s="202">
        <v>0</v>
      </c>
      <c r="J94" s="202">
        <v>16.850000000000001</v>
      </c>
      <c r="K94" s="202">
        <v>19.510000000000002</v>
      </c>
      <c r="L94" s="202">
        <v>0.36</v>
      </c>
      <c r="M94" s="202">
        <v>2.4500000000000002</v>
      </c>
      <c r="N94" s="202">
        <v>2</v>
      </c>
      <c r="O94" s="202">
        <v>2.82</v>
      </c>
      <c r="P94" s="202">
        <v>0.74</v>
      </c>
      <c r="Q94" s="202">
        <v>0.15</v>
      </c>
      <c r="R94" s="202">
        <v>7.0000000000000007E-2</v>
      </c>
      <c r="S94" s="202">
        <v>0.44</v>
      </c>
      <c r="T94" s="202">
        <v>0</v>
      </c>
      <c r="U94" s="202">
        <v>2.2999999999999998</v>
      </c>
      <c r="V94" s="202">
        <v>0.33</v>
      </c>
      <c r="W94" s="202">
        <v>0.64</v>
      </c>
      <c r="X94" s="202">
        <v>2.33</v>
      </c>
      <c r="Y94" s="202">
        <v>0</v>
      </c>
      <c r="Z94" s="202">
        <v>6.28</v>
      </c>
      <c r="AA94" s="202">
        <v>1.52</v>
      </c>
      <c r="AB94" s="202">
        <v>0</v>
      </c>
      <c r="AC94" s="202">
        <v>19.79</v>
      </c>
      <c r="AD94" s="202">
        <v>0</v>
      </c>
      <c r="AE94" s="202">
        <v>0</v>
      </c>
      <c r="AF94" s="202">
        <v>0</v>
      </c>
      <c r="AG94" s="202">
        <v>38.92</v>
      </c>
      <c r="AH94" s="202">
        <v>0</v>
      </c>
      <c r="AI94" s="202">
        <v>0</v>
      </c>
      <c r="AJ94" s="202">
        <v>0</v>
      </c>
      <c r="AK94" s="202">
        <v>-0.35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11.67</v>
      </c>
      <c r="E95" s="202">
        <v>0</v>
      </c>
      <c r="F95" s="202">
        <v>0</v>
      </c>
      <c r="G95" s="202">
        <v>15.26</v>
      </c>
      <c r="H95" s="202">
        <v>0</v>
      </c>
      <c r="I95" s="202">
        <v>0</v>
      </c>
      <c r="J95" s="202">
        <v>16.850000000000001</v>
      </c>
      <c r="K95" s="202">
        <v>19.510000000000002</v>
      </c>
      <c r="L95" s="202">
        <v>0.36</v>
      </c>
      <c r="M95" s="202">
        <v>2.4500000000000002</v>
      </c>
      <c r="N95" s="202">
        <v>2</v>
      </c>
      <c r="O95" s="202">
        <v>2.82</v>
      </c>
      <c r="P95" s="202">
        <v>0.74</v>
      </c>
      <c r="Q95" s="202">
        <v>0.15</v>
      </c>
      <c r="R95" s="202">
        <v>7.0000000000000007E-2</v>
      </c>
      <c r="S95" s="202">
        <v>0.44</v>
      </c>
      <c r="T95" s="202">
        <v>0</v>
      </c>
      <c r="U95" s="202">
        <v>2.2999999999999998</v>
      </c>
      <c r="V95" s="202">
        <v>0.26</v>
      </c>
      <c r="W95" s="202">
        <v>0.64</v>
      </c>
      <c r="X95" s="202">
        <v>2.33</v>
      </c>
      <c r="Y95" s="202">
        <v>0</v>
      </c>
      <c r="Z95" s="202">
        <v>6.28</v>
      </c>
      <c r="AA95" s="202">
        <v>1.52</v>
      </c>
      <c r="AB95" s="202">
        <v>0</v>
      </c>
      <c r="AC95" s="202">
        <v>19.79</v>
      </c>
      <c r="AD95" s="202">
        <v>0</v>
      </c>
      <c r="AE95" s="202">
        <v>0</v>
      </c>
      <c r="AF95" s="202">
        <v>0</v>
      </c>
      <c r="AG95" s="202">
        <v>38.92</v>
      </c>
      <c r="AH95" s="202">
        <v>0</v>
      </c>
      <c r="AI95" s="202">
        <v>0</v>
      </c>
      <c r="AJ95" s="202">
        <v>0</v>
      </c>
      <c r="AK95" s="202">
        <v>-0.35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11.67</v>
      </c>
      <c r="E96" s="202">
        <v>0</v>
      </c>
      <c r="F96" s="202">
        <v>0</v>
      </c>
      <c r="G96" s="202">
        <v>15.26</v>
      </c>
      <c r="H96" s="202">
        <v>0</v>
      </c>
      <c r="I96" s="202">
        <v>0</v>
      </c>
      <c r="J96" s="202">
        <v>16.850000000000001</v>
      </c>
      <c r="K96" s="202">
        <v>19.510000000000002</v>
      </c>
      <c r="L96" s="202">
        <v>0.36</v>
      </c>
      <c r="M96" s="202">
        <v>2.4500000000000002</v>
      </c>
      <c r="N96" s="202">
        <v>2</v>
      </c>
      <c r="O96" s="202">
        <v>2.82</v>
      </c>
      <c r="P96" s="202">
        <v>0.74</v>
      </c>
      <c r="Q96" s="202">
        <v>0.15</v>
      </c>
      <c r="R96" s="202">
        <v>7.0000000000000007E-2</v>
      </c>
      <c r="S96" s="202">
        <v>0.44</v>
      </c>
      <c r="T96" s="202">
        <v>0</v>
      </c>
      <c r="U96" s="202">
        <v>2.2999999999999998</v>
      </c>
      <c r="V96" s="202">
        <v>0.26</v>
      </c>
      <c r="W96" s="202">
        <v>0.64</v>
      </c>
      <c r="X96" s="202">
        <v>2.33</v>
      </c>
      <c r="Y96" s="202">
        <v>0</v>
      </c>
      <c r="Z96" s="202">
        <v>6.28</v>
      </c>
      <c r="AA96" s="202">
        <v>1.52</v>
      </c>
      <c r="AB96" s="202">
        <v>0</v>
      </c>
      <c r="AC96" s="202">
        <v>19.79</v>
      </c>
      <c r="AD96" s="202">
        <v>0</v>
      </c>
      <c r="AE96" s="202">
        <v>0</v>
      </c>
      <c r="AF96" s="202">
        <v>0</v>
      </c>
      <c r="AG96" s="202">
        <v>38.92</v>
      </c>
      <c r="AH96" s="202">
        <v>0</v>
      </c>
      <c r="AI96" s="202">
        <v>0</v>
      </c>
      <c r="AJ96" s="202">
        <v>0</v>
      </c>
      <c r="AK96" s="202">
        <v>-0.35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11.67</v>
      </c>
      <c r="E97" s="202">
        <v>0</v>
      </c>
      <c r="F97" s="202">
        <v>0</v>
      </c>
      <c r="G97" s="202">
        <v>15.26</v>
      </c>
      <c r="H97" s="202">
        <v>0</v>
      </c>
      <c r="I97" s="202">
        <v>0</v>
      </c>
      <c r="J97" s="202">
        <v>16.850000000000001</v>
      </c>
      <c r="K97" s="202">
        <v>19.510000000000002</v>
      </c>
      <c r="L97" s="202">
        <v>0.36</v>
      </c>
      <c r="M97" s="202">
        <v>2.4500000000000002</v>
      </c>
      <c r="N97" s="202">
        <v>2</v>
      </c>
      <c r="O97" s="202">
        <v>2.82</v>
      </c>
      <c r="P97" s="202">
        <v>0.74</v>
      </c>
      <c r="Q97" s="202">
        <v>0.15</v>
      </c>
      <c r="R97" s="202">
        <v>7.0000000000000007E-2</v>
      </c>
      <c r="S97" s="202">
        <v>0.44</v>
      </c>
      <c r="T97" s="202">
        <v>0</v>
      </c>
      <c r="U97" s="202">
        <v>2.2999999999999998</v>
      </c>
      <c r="V97" s="202">
        <v>0.26</v>
      </c>
      <c r="W97" s="202">
        <v>0.64</v>
      </c>
      <c r="X97" s="202">
        <v>2.33</v>
      </c>
      <c r="Y97" s="202">
        <v>0</v>
      </c>
      <c r="Z97" s="202">
        <v>6.28</v>
      </c>
      <c r="AA97" s="202">
        <v>1.52</v>
      </c>
      <c r="AB97" s="202">
        <v>0</v>
      </c>
      <c r="AC97" s="202">
        <v>19.79</v>
      </c>
      <c r="AD97" s="202">
        <v>0</v>
      </c>
      <c r="AE97" s="202">
        <v>0</v>
      </c>
      <c r="AF97" s="202">
        <v>0</v>
      </c>
      <c r="AG97" s="202">
        <v>38.92</v>
      </c>
      <c r="AH97" s="202">
        <v>0</v>
      </c>
      <c r="AI97" s="202">
        <v>0</v>
      </c>
      <c r="AJ97" s="202">
        <v>0</v>
      </c>
      <c r="AK97" s="202">
        <v>-0.35</v>
      </c>
      <c r="AL97" s="202">
        <v>0</v>
      </c>
      <c r="AM97" s="202">
        <v>53.26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11.67</v>
      </c>
      <c r="E98" s="202">
        <v>0</v>
      </c>
      <c r="F98" s="202">
        <v>0</v>
      </c>
      <c r="G98" s="202">
        <v>15.26</v>
      </c>
      <c r="H98" s="202">
        <v>0</v>
      </c>
      <c r="I98" s="202">
        <v>0</v>
      </c>
      <c r="J98" s="202">
        <v>16.850000000000001</v>
      </c>
      <c r="K98" s="202">
        <v>19.510000000000002</v>
      </c>
      <c r="L98" s="202">
        <v>0.36</v>
      </c>
      <c r="M98" s="202">
        <v>2.4500000000000002</v>
      </c>
      <c r="N98" s="202">
        <v>2</v>
      </c>
      <c r="O98" s="202">
        <v>2.82</v>
      </c>
      <c r="P98" s="202">
        <v>0.74</v>
      </c>
      <c r="Q98" s="202">
        <v>0.15</v>
      </c>
      <c r="R98" s="202">
        <v>7.0000000000000007E-2</v>
      </c>
      <c r="S98" s="202">
        <v>0.44</v>
      </c>
      <c r="T98" s="202">
        <v>0</v>
      </c>
      <c r="U98" s="202">
        <v>2.2999999999999998</v>
      </c>
      <c r="V98" s="202">
        <v>0.26</v>
      </c>
      <c r="W98" s="202">
        <v>0.64</v>
      </c>
      <c r="X98" s="202">
        <v>2.33</v>
      </c>
      <c r="Y98" s="202">
        <v>0</v>
      </c>
      <c r="Z98" s="202">
        <v>6.28</v>
      </c>
      <c r="AA98" s="202">
        <v>1.52</v>
      </c>
      <c r="AB98" s="202">
        <v>0</v>
      </c>
      <c r="AC98" s="202">
        <v>19.79</v>
      </c>
      <c r="AD98" s="202">
        <v>0</v>
      </c>
      <c r="AE98" s="202">
        <v>0</v>
      </c>
      <c r="AF98" s="202">
        <v>0</v>
      </c>
      <c r="AG98" s="202">
        <v>38.92</v>
      </c>
      <c r="AH98" s="202">
        <v>0</v>
      </c>
      <c r="AI98" s="202">
        <v>0</v>
      </c>
      <c r="AJ98" s="202">
        <v>0</v>
      </c>
      <c r="AK98" s="202">
        <v>-0.35</v>
      </c>
      <c r="AL98" s="202">
        <v>0</v>
      </c>
      <c r="AM98" s="202">
        <v>53.26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0.30580499999999983</v>
      </c>
      <c r="E99">
        <f t="shared" si="0"/>
        <v>0</v>
      </c>
      <c r="F99">
        <f t="shared" si="0"/>
        <v>0</v>
      </c>
      <c r="G99">
        <f t="shared" si="0"/>
        <v>0.52256749999999963</v>
      </c>
      <c r="H99">
        <f t="shared" si="0"/>
        <v>0</v>
      </c>
      <c r="I99">
        <f t="shared" si="0"/>
        <v>0</v>
      </c>
      <c r="J99">
        <f t="shared" si="0"/>
        <v>0.62773999999999908</v>
      </c>
      <c r="K99">
        <f t="shared" si="0"/>
        <v>3.0045550000000016</v>
      </c>
      <c r="L99">
        <f t="shared" si="0"/>
        <v>5.6810000000000055E-2</v>
      </c>
      <c r="M99">
        <f t="shared" si="0"/>
        <v>8.7417499999999829E-2</v>
      </c>
      <c r="N99">
        <f t="shared" si="0"/>
        <v>4.8000000000000001E-2</v>
      </c>
      <c r="O99">
        <f t="shared" si="0"/>
        <v>6.7679999999999879E-2</v>
      </c>
      <c r="P99">
        <f t="shared" si="0"/>
        <v>2.502499999999994E-2</v>
      </c>
      <c r="Q99">
        <f t="shared" si="0"/>
        <v>4.5130000000000024E-2</v>
      </c>
      <c r="R99">
        <f t="shared" si="0"/>
        <v>9.7287499999999971E-2</v>
      </c>
      <c r="S99">
        <f t="shared" si="0"/>
        <v>5.2194999999999971E-2</v>
      </c>
      <c r="T99">
        <f t="shared" si="0"/>
        <v>0</v>
      </c>
      <c r="U99">
        <f t="shared" si="0"/>
        <v>5.5200000000000089E-2</v>
      </c>
      <c r="V99">
        <f t="shared" si="0"/>
        <v>1.2624999999999982E-2</v>
      </c>
      <c r="W99">
        <f t="shared" si="0"/>
        <v>5.6339999999999876E-2</v>
      </c>
      <c r="X99">
        <f t="shared" si="0"/>
        <v>0.15300000000000041</v>
      </c>
      <c r="Y99">
        <f t="shared" si="0"/>
        <v>0</v>
      </c>
      <c r="Z99">
        <f t="shared" si="0"/>
        <v>0.4606849999999999</v>
      </c>
      <c r="AA99">
        <f t="shared" si="0"/>
        <v>0.12461749999999985</v>
      </c>
      <c r="AB99">
        <f t="shared" si="0"/>
        <v>0</v>
      </c>
      <c r="AC99">
        <f t="shared" si="0"/>
        <v>0.48997999999999986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0.9409425000000009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-0.72452499999999953</v>
      </c>
      <c r="AL99">
        <f t="shared" si="0"/>
        <v>0</v>
      </c>
      <c r="AM99">
        <f t="shared" si="0"/>
        <v>2.4360724999999981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45521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35.250999999999998</v>
      </c>
      <c r="C3" s="103">
        <f>'IDT-1 Calculation'!DG3</f>
        <v>-65</v>
      </c>
      <c r="D3" s="103">
        <f>'IDT-1 Calculation'!DH3</f>
        <v>0</v>
      </c>
      <c r="E3" s="103">
        <f>'IDT-1 Calculation'!DI3</f>
        <v>0</v>
      </c>
      <c r="F3" s="103">
        <f>'IDT-1 Calculation'!DJ3</f>
        <v>29.748999999999999</v>
      </c>
      <c r="G3" s="104">
        <f>SUM(B3:F3)</f>
        <v>0</v>
      </c>
    </row>
    <row r="4" spans="1:7">
      <c r="A4" s="99" t="s">
        <v>46</v>
      </c>
      <c r="B4" s="95">
        <f>'IDT-1 Calculation'!DF4</f>
        <v>48.808999999999997</v>
      </c>
      <c r="C4" s="95">
        <f>'IDT-1 Calculation'!DG4</f>
        <v>-90</v>
      </c>
      <c r="D4" s="95">
        <f>'IDT-1 Calculation'!DH4</f>
        <v>0</v>
      </c>
      <c r="E4" s="95">
        <f>'IDT-1 Calculation'!DI4</f>
        <v>0</v>
      </c>
      <c r="F4" s="95">
        <f>'IDT-1 Calculation'!DJ4</f>
        <v>41.191000000000003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59.655999999999999</v>
      </c>
      <c r="C5" s="95">
        <f>'IDT-1 Calculation'!DG5</f>
        <v>-110</v>
      </c>
      <c r="D5" s="95">
        <f>'IDT-1 Calculation'!DH5</f>
        <v>0</v>
      </c>
      <c r="E5" s="95">
        <f>'IDT-1 Calculation'!DI5</f>
        <v>0</v>
      </c>
      <c r="F5" s="95">
        <f>'IDT-1 Calculation'!DJ5</f>
        <v>50.344000000000001</v>
      </c>
      <c r="G5" s="100">
        <f t="shared" si="0"/>
        <v>0</v>
      </c>
    </row>
    <row r="6" spans="1:7">
      <c r="A6" s="99" t="s">
        <v>48</v>
      </c>
      <c r="B6" s="95">
        <f>'IDT-1 Calculation'!DF6</f>
        <v>61</v>
      </c>
      <c r="C6" s="95">
        <f>'IDT-1 Calculation'!DG6</f>
        <v>-125</v>
      </c>
      <c r="D6" s="95">
        <f>'IDT-1 Calculation'!DH6</f>
        <v>0</v>
      </c>
      <c r="E6" s="95">
        <f>'IDT-1 Calculation'!DI6</f>
        <v>0</v>
      </c>
      <c r="F6" s="95">
        <f>'IDT-1 Calculation'!DJ6</f>
        <v>64</v>
      </c>
      <c r="G6" s="100">
        <f t="shared" si="0"/>
        <v>0</v>
      </c>
    </row>
    <row r="7" spans="1:7">
      <c r="A7" s="99" t="s">
        <v>49</v>
      </c>
      <c r="B7" s="95">
        <f>'IDT-1 Calculation'!DF7</f>
        <v>24</v>
      </c>
      <c r="C7" s="95">
        <f>'IDT-1 Calculation'!DG7</f>
        <v>-94.539000000000001</v>
      </c>
      <c r="D7" s="95">
        <f>'IDT-1 Calculation'!DH7</f>
        <v>0</v>
      </c>
      <c r="E7" s="95">
        <f>'IDT-1 Calculation'!DI7</f>
        <v>0</v>
      </c>
      <c r="F7" s="95">
        <f>'IDT-1 Calculation'!DJ7</f>
        <v>70.539000000000001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-48.908999999999999</v>
      </c>
      <c r="D8" s="95">
        <f>'IDT-1 Calculation'!DH8</f>
        <v>0</v>
      </c>
      <c r="E8" s="95">
        <f>'IDT-1 Calculation'!DI8</f>
        <v>0</v>
      </c>
      <c r="F8" s="95">
        <f>'IDT-1 Calculation'!DJ8</f>
        <v>48.908999999999999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-29.594000000000001</v>
      </c>
      <c r="D9" s="95">
        <f>'IDT-1 Calculation'!DH9</f>
        <v>0</v>
      </c>
      <c r="E9" s="95">
        <f>'IDT-1 Calculation'!DI9</f>
        <v>0</v>
      </c>
      <c r="F9" s="95">
        <f>'IDT-1 Calculation'!DJ9</f>
        <v>29.594000000000001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-7.3540000000000001</v>
      </c>
      <c r="D10" s="95">
        <f>'IDT-1 Calculation'!DH10</f>
        <v>0</v>
      </c>
      <c r="E10" s="95">
        <f>'IDT-1 Calculation'!DI10</f>
        <v>0</v>
      </c>
      <c r="F10" s="95">
        <f>'IDT-1 Calculation'!DJ10</f>
        <v>7.3540000000000001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115.395</v>
      </c>
      <c r="C79" s="95">
        <f>'IDT-1 Calculation'!DG79</f>
        <v>-50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-65.394999999999996</v>
      </c>
      <c r="G79" s="100">
        <f t="shared" si="1"/>
        <v>0</v>
      </c>
    </row>
    <row r="80" spans="1:7">
      <c r="A80" s="99" t="s">
        <v>122</v>
      </c>
      <c r="B80" s="95">
        <f>'IDT-1 Calculation'!DF80</f>
        <v>67.19</v>
      </c>
      <c r="C80" s="95">
        <f>'IDT-1 Calculation'!DG80</f>
        <v>-30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-37.19</v>
      </c>
      <c r="G80" s="100">
        <f t="shared" si="1"/>
        <v>0</v>
      </c>
    </row>
    <row r="81" spans="1:7">
      <c r="A81" s="99" t="s">
        <v>123</v>
      </c>
      <c r="B81" s="95">
        <f>'IDT-1 Calculation'!DF81</f>
        <v>70.462000000000003</v>
      </c>
      <c r="C81" s="95">
        <f>'IDT-1 Calculation'!DG81</f>
        <v>-25</v>
      </c>
      <c r="D81" s="95">
        <f>'IDT-1 Calculation'!DH81</f>
        <v>0</v>
      </c>
      <c r="E81" s="95">
        <f>'IDT-1 Calculation'!DI81</f>
        <v>0</v>
      </c>
      <c r="F81" s="95">
        <f>'IDT-1 Calculation'!DJ81</f>
        <v>-45.462000000000003</v>
      </c>
      <c r="G81" s="100">
        <f t="shared" si="1"/>
        <v>0</v>
      </c>
    </row>
    <row r="82" spans="1:7">
      <c r="A82" s="99" t="s">
        <v>124</v>
      </c>
      <c r="B82" s="95">
        <f>'IDT-1 Calculation'!DF82</f>
        <v>55.552</v>
      </c>
      <c r="C82" s="95">
        <f>'IDT-1 Calculation'!DG82</f>
        <v>-20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-35.552</v>
      </c>
      <c r="G82" s="100">
        <f t="shared" si="1"/>
        <v>0</v>
      </c>
    </row>
    <row r="83" spans="1:7">
      <c r="A83" s="99" t="s">
        <v>125</v>
      </c>
      <c r="B83" s="95">
        <f>'IDT-1 Calculation'!DF83</f>
        <v>58.972000000000001</v>
      </c>
      <c r="C83" s="95">
        <f>'IDT-1 Calculation'!DG83</f>
        <v>-30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-28.972000000000001</v>
      </c>
      <c r="G83" s="100">
        <f t="shared" si="1"/>
        <v>0</v>
      </c>
    </row>
    <row r="84" spans="1:7">
      <c r="A84" s="99" t="s">
        <v>126</v>
      </c>
      <c r="B84" s="95">
        <f>'IDT-1 Calculation'!DF84</f>
        <v>63.599000000000004</v>
      </c>
      <c r="C84" s="95">
        <f>'IDT-1 Calculation'!DG84</f>
        <v>-40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-23.599</v>
      </c>
      <c r="G84" s="100">
        <f t="shared" si="1"/>
        <v>0</v>
      </c>
    </row>
    <row r="85" spans="1:7">
      <c r="A85" s="99" t="s">
        <v>127</v>
      </c>
      <c r="B85" s="95">
        <f>'IDT-1 Calculation'!DF85</f>
        <v>67.664000000000001</v>
      </c>
      <c r="C85" s="95">
        <f>'IDT-1 Calculation'!DG85</f>
        <v>-45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-22.664000000000001</v>
      </c>
      <c r="G85" s="100">
        <f t="shared" si="1"/>
        <v>0</v>
      </c>
    </row>
    <row r="86" spans="1:7">
      <c r="A86" s="99" t="s">
        <v>128</v>
      </c>
      <c r="B86" s="95">
        <f>'IDT-1 Calculation'!DF86</f>
        <v>57.519999999999996</v>
      </c>
      <c r="C86" s="95">
        <f>'IDT-1 Calculation'!DG86</f>
        <v>-45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-12.52</v>
      </c>
      <c r="G86" s="100">
        <f t="shared" si="1"/>
        <v>0</v>
      </c>
    </row>
    <row r="87" spans="1:7">
      <c r="A87" s="99" t="s">
        <v>129</v>
      </c>
      <c r="B87" s="95">
        <f>'IDT-1 Calculation'!DF87</f>
        <v>48.133000000000003</v>
      </c>
      <c r="C87" s="95">
        <f>'IDT-1 Calculation'!DG87</f>
        <v>-45</v>
      </c>
      <c r="D87" s="95">
        <f>'IDT-1 Calculation'!DH87</f>
        <v>0</v>
      </c>
      <c r="E87" s="95">
        <f>'IDT-1 Calculation'!DI87</f>
        <v>0</v>
      </c>
      <c r="F87" s="95">
        <f>'IDT-1 Calculation'!DJ87</f>
        <v>-3.133</v>
      </c>
      <c r="G87" s="100">
        <f t="shared" si="1"/>
        <v>0</v>
      </c>
    </row>
    <row r="88" spans="1:7">
      <c r="A88" s="99" t="s">
        <v>130</v>
      </c>
      <c r="B88" s="95">
        <f>'IDT-1 Calculation'!DF88</f>
        <v>16.27</v>
      </c>
      <c r="C88" s="95">
        <f>'IDT-1 Calculation'!DG88</f>
        <v>-30</v>
      </c>
      <c r="D88" s="95">
        <f>'IDT-1 Calculation'!DH88</f>
        <v>0</v>
      </c>
      <c r="E88" s="95">
        <f>'IDT-1 Calculation'!DI88</f>
        <v>0</v>
      </c>
      <c r="F88" s="95">
        <f>'IDT-1 Calculation'!DJ88</f>
        <v>13.73</v>
      </c>
      <c r="G88" s="100">
        <f t="shared" si="1"/>
        <v>0</v>
      </c>
    </row>
    <row r="89" spans="1:7">
      <c r="A89" s="99" t="s">
        <v>131</v>
      </c>
      <c r="B89" s="95">
        <f>'IDT-1 Calculation'!DF89</f>
        <v>5.423</v>
      </c>
      <c r="C89" s="95">
        <f>'IDT-1 Calculation'!DG89</f>
        <v>-10</v>
      </c>
      <c r="D89" s="95">
        <f>'IDT-1 Calculation'!DH89</f>
        <v>0</v>
      </c>
      <c r="E89" s="95">
        <f>'IDT-1 Calculation'!DI89</f>
        <v>0</v>
      </c>
      <c r="F89" s="95">
        <f>'IDT-1 Calculation'!DJ89</f>
        <v>4.577</v>
      </c>
      <c r="G89" s="100">
        <f t="shared" si="1"/>
        <v>0</v>
      </c>
    </row>
    <row r="90" spans="1:7">
      <c r="A90" s="99" t="s">
        <v>132</v>
      </c>
      <c r="B90" s="95">
        <f>'IDT-1 Calculation'!DF90</f>
        <v>2.7120000000000002</v>
      </c>
      <c r="C90" s="95">
        <f>'IDT-1 Calculation'!DG90</f>
        <v>-5</v>
      </c>
      <c r="D90" s="95">
        <f>'IDT-1 Calculation'!DH90</f>
        <v>0</v>
      </c>
      <c r="E90" s="95">
        <f>'IDT-1 Calculation'!DI90</f>
        <v>0</v>
      </c>
      <c r="F90" s="95">
        <f>'IDT-1 Calculation'!DJ90</f>
        <v>2.2879999999999998</v>
      </c>
      <c r="G90" s="100">
        <f t="shared" si="1"/>
        <v>0</v>
      </c>
    </row>
    <row r="91" spans="1:7">
      <c r="A91" s="99" t="s">
        <v>133</v>
      </c>
      <c r="B91" s="95">
        <f>'IDT-1 Calculation'!DF91</f>
        <v>13.558</v>
      </c>
      <c r="C91" s="95">
        <f>'IDT-1 Calculation'!DG91</f>
        <v>-25</v>
      </c>
      <c r="D91" s="95">
        <f>'IDT-1 Calculation'!DH91</f>
        <v>0</v>
      </c>
      <c r="E91" s="95">
        <f>'IDT-1 Calculation'!DI91</f>
        <v>0</v>
      </c>
      <c r="F91" s="95">
        <f>'IDT-1 Calculation'!DJ91</f>
        <v>11.442</v>
      </c>
      <c r="G91" s="100">
        <f t="shared" si="1"/>
        <v>0</v>
      </c>
    </row>
    <row r="92" spans="1:7">
      <c r="A92" s="99" t="s">
        <v>134</v>
      </c>
      <c r="B92" s="95">
        <f>'IDT-1 Calculation'!DF92</f>
        <v>5.423</v>
      </c>
      <c r="C92" s="95">
        <f>'IDT-1 Calculation'!DG92</f>
        <v>-10</v>
      </c>
      <c r="D92" s="95">
        <f>'IDT-1 Calculation'!DH92</f>
        <v>0</v>
      </c>
      <c r="E92" s="95">
        <f>'IDT-1 Calculation'!DI92</f>
        <v>0</v>
      </c>
      <c r="F92" s="95">
        <f>'IDT-1 Calculation'!DJ92</f>
        <v>4.577</v>
      </c>
      <c r="G92" s="100">
        <f t="shared" si="1"/>
        <v>0</v>
      </c>
    </row>
    <row r="93" spans="1:7">
      <c r="A93" s="99" t="s">
        <v>135</v>
      </c>
      <c r="B93" s="95">
        <f>'IDT-1 Calculation'!DF93</f>
        <v>10.847</v>
      </c>
      <c r="C93" s="95">
        <f>'IDT-1 Calculation'!DG93</f>
        <v>-20</v>
      </c>
      <c r="D93" s="95">
        <f>'IDT-1 Calculation'!DH93</f>
        <v>0</v>
      </c>
      <c r="E93" s="95">
        <f>'IDT-1 Calculation'!DI93</f>
        <v>0</v>
      </c>
      <c r="F93" s="95">
        <f>'IDT-1 Calculation'!DJ93</f>
        <v>9.1530000000000005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0.22185899999999997</v>
      </c>
      <c r="C99" s="111">
        <f>SUM(C3:C98)/4000</f>
        <v>-0.25009900000000002</v>
      </c>
      <c r="D99" s="111">
        <f>SUM(D3:D98)/4000</f>
        <v>0</v>
      </c>
      <c r="E99" s="111">
        <f>SUM(E3:E98)/4000</f>
        <v>0</v>
      </c>
      <c r="F99" s="111">
        <f>SUM(F3:F98)/4000</f>
        <v>2.8239999999999998E-2</v>
      </c>
      <c r="G99" s="112">
        <f t="shared" si="1"/>
        <v>-4.5102810375396984E-17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13.79</v>
      </c>
      <c r="H3" s="202">
        <v>0</v>
      </c>
      <c r="I3" s="202">
        <v>0</v>
      </c>
      <c r="J3" s="202">
        <v>17.940000000000001</v>
      </c>
      <c r="K3" s="202">
        <v>6.28</v>
      </c>
      <c r="L3" s="202">
        <v>2.4700000000000002</v>
      </c>
      <c r="M3" s="202">
        <v>0</v>
      </c>
      <c r="N3" s="202">
        <v>1.1499999999999999</v>
      </c>
      <c r="O3" s="202">
        <v>1.94</v>
      </c>
      <c r="P3" s="202">
        <v>0.63</v>
      </c>
      <c r="Q3" s="202">
        <v>0.17</v>
      </c>
      <c r="R3" s="202">
        <v>0.24</v>
      </c>
      <c r="S3" s="202">
        <v>0.26</v>
      </c>
      <c r="T3" s="202">
        <v>0</v>
      </c>
      <c r="U3" s="202">
        <v>10.83</v>
      </c>
      <c r="V3" s="202">
        <v>0.53</v>
      </c>
      <c r="W3" s="202">
        <v>0.31</v>
      </c>
      <c r="X3" s="202">
        <v>1.62</v>
      </c>
      <c r="Y3" s="202">
        <v>0</v>
      </c>
      <c r="Z3" s="202">
        <v>2.72</v>
      </c>
      <c r="AA3" s="202">
        <v>0.88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165.6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13.79</v>
      </c>
      <c r="H4" s="202">
        <v>0</v>
      </c>
      <c r="I4" s="202">
        <v>0</v>
      </c>
      <c r="J4" s="202">
        <v>17.940000000000001</v>
      </c>
      <c r="K4" s="202">
        <v>6.28</v>
      </c>
      <c r="L4" s="202">
        <v>2.4700000000000002</v>
      </c>
      <c r="M4" s="202">
        <v>0</v>
      </c>
      <c r="N4" s="202">
        <v>1.1499999999999999</v>
      </c>
      <c r="O4" s="202">
        <v>1.94</v>
      </c>
      <c r="P4" s="202">
        <v>0.63</v>
      </c>
      <c r="Q4" s="202">
        <v>0.17</v>
      </c>
      <c r="R4" s="202">
        <v>0.24</v>
      </c>
      <c r="S4" s="202">
        <v>0.26</v>
      </c>
      <c r="T4" s="202">
        <v>0</v>
      </c>
      <c r="U4" s="202">
        <v>10.83</v>
      </c>
      <c r="V4" s="202">
        <v>0.17</v>
      </c>
      <c r="W4" s="202">
        <v>0.31</v>
      </c>
      <c r="X4" s="202">
        <v>1.44</v>
      </c>
      <c r="Y4" s="202">
        <v>0</v>
      </c>
      <c r="Z4" s="202">
        <v>2.72</v>
      </c>
      <c r="AA4" s="202">
        <v>0.88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165.6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13.79</v>
      </c>
      <c r="H5" s="202">
        <v>0</v>
      </c>
      <c r="I5" s="202">
        <v>0</v>
      </c>
      <c r="J5" s="202">
        <v>17.940000000000001</v>
      </c>
      <c r="K5" s="202">
        <v>6.28</v>
      </c>
      <c r="L5" s="202">
        <v>2.4700000000000002</v>
      </c>
      <c r="M5" s="202">
        <v>0</v>
      </c>
      <c r="N5" s="202">
        <v>1.1499999999999999</v>
      </c>
      <c r="O5" s="202">
        <v>1.94</v>
      </c>
      <c r="P5" s="202">
        <v>0.63</v>
      </c>
      <c r="Q5" s="202">
        <v>0.17</v>
      </c>
      <c r="R5" s="202">
        <v>0.33</v>
      </c>
      <c r="S5" s="202">
        <v>0.26</v>
      </c>
      <c r="T5" s="202">
        <v>0</v>
      </c>
      <c r="U5" s="202">
        <v>10.83</v>
      </c>
      <c r="V5" s="202">
        <v>0.11</v>
      </c>
      <c r="W5" s="202">
        <v>0.31</v>
      </c>
      <c r="X5" s="202">
        <v>1.35</v>
      </c>
      <c r="Y5" s="202">
        <v>0</v>
      </c>
      <c r="Z5" s="202">
        <v>2.72</v>
      </c>
      <c r="AA5" s="202">
        <v>0.88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165.6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13.79</v>
      </c>
      <c r="H6" s="202">
        <v>0</v>
      </c>
      <c r="I6" s="202">
        <v>0</v>
      </c>
      <c r="J6" s="202">
        <v>17.940000000000001</v>
      </c>
      <c r="K6" s="202">
        <v>6.28</v>
      </c>
      <c r="L6" s="202">
        <v>2.4700000000000002</v>
      </c>
      <c r="M6" s="202">
        <v>0</v>
      </c>
      <c r="N6" s="202">
        <v>1.1499999999999999</v>
      </c>
      <c r="O6" s="202">
        <v>1.94</v>
      </c>
      <c r="P6" s="202">
        <v>0.63</v>
      </c>
      <c r="Q6" s="202">
        <v>0.17</v>
      </c>
      <c r="R6" s="202">
        <v>0.33</v>
      </c>
      <c r="S6" s="202">
        <v>0.26</v>
      </c>
      <c r="T6" s="202">
        <v>0</v>
      </c>
      <c r="U6" s="202">
        <v>10.83</v>
      </c>
      <c r="V6" s="202">
        <v>0.11</v>
      </c>
      <c r="W6" s="202">
        <v>0.31</v>
      </c>
      <c r="X6" s="202">
        <v>1.35</v>
      </c>
      <c r="Y6" s="202">
        <v>0</v>
      </c>
      <c r="Z6" s="202">
        <v>2.72</v>
      </c>
      <c r="AA6" s="202">
        <v>0.88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165.6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13.79</v>
      </c>
      <c r="H7" s="202">
        <v>0</v>
      </c>
      <c r="I7" s="202">
        <v>0</v>
      </c>
      <c r="J7" s="202">
        <v>17.940000000000001</v>
      </c>
      <c r="K7" s="202">
        <v>6.28</v>
      </c>
      <c r="L7" s="202">
        <v>2.4700000000000002</v>
      </c>
      <c r="M7" s="202">
        <v>0</v>
      </c>
      <c r="N7" s="202">
        <v>1.1499999999999999</v>
      </c>
      <c r="O7" s="202">
        <v>1.94</v>
      </c>
      <c r="P7" s="202">
        <v>0.63</v>
      </c>
      <c r="Q7" s="202">
        <v>0.17</v>
      </c>
      <c r="R7" s="202">
        <v>0.33</v>
      </c>
      <c r="S7" s="202">
        <v>0.26</v>
      </c>
      <c r="T7" s="202">
        <v>0</v>
      </c>
      <c r="U7" s="202">
        <v>10.83</v>
      </c>
      <c r="V7" s="202">
        <v>0.11</v>
      </c>
      <c r="W7" s="202">
        <v>0.31</v>
      </c>
      <c r="X7" s="202">
        <v>1.35</v>
      </c>
      <c r="Y7" s="202">
        <v>0</v>
      </c>
      <c r="Z7" s="202">
        <v>2.72</v>
      </c>
      <c r="AA7" s="202">
        <v>0.88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165.6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13.79</v>
      </c>
      <c r="H8" s="202">
        <v>0</v>
      </c>
      <c r="I8" s="202">
        <v>0</v>
      </c>
      <c r="J8" s="202">
        <v>17.940000000000001</v>
      </c>
      <c r="K8" s="202">
        <v>6.28</v>
      </c>
      <c r="L8" s="202">
        <v>2.4700000000000002</v>
      </c>
      <c r="M8" s="202">
        <v>0</v>
      </c>
      <c r="N8" s="202">
        <v>1.1499999999999999</v>
      </c>
      <c r="O8" s="202">
        <v>1.94</v>
      </c>
      <c r="P8" s="202">
        <v>0.63</v>
      </c>
      <c r="Q8" s="202">
        <v>0.17</v>
      </c>
      <c r="R8" s="202">
        <v>0.33</v>
      </c>
      <c r="S8" s="202">
        <v>0.26</v>
      </c>
      <c r="T8" s="202">
        <v>0</v>
      </c>
      <c r="U8" s="202">
        <v>10.83</v>
      </c>
      <c r="V8" s="202">
        <v>0.11</v>
      </c>
      <c r="W8" s="202">
        <v>0.31</v>
      </c>
      <c r="X8" s="202">
        <v>1.35</v>
      </c>
      <c r="Y8" s="202">
        <v>0</v>
      </c>
      <c r="Z8" s="202">
        <v>2.72</v>
      </c>
      <c r="AA8" s="202">
        <v>0.88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165.6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13.79</v>
      </c>
      <c r="H9" s="202">
        <v>0</v>
      </c>
      <c r="I9" s="202">
        <v>0</v>
      </c>
      <c r="J9" s="202">
        <v>17.940000000000001</v>
      </c>
      <c r="K9" s="202">
        <v>6.29</v>
      </c>
      <c r="L9" s="202">
        <v>2.4700000000000002</v>
      </c>
      <c r="M9" s="202">
        <v>0</v>
      </c>
      <c r="N9" s="202">
        <v>1.1499999999999999</v>
      </c>
      <c r="O9" s="202">
        <v>1.94</v>
      </c>
      <c r="P9" s="202">
        <v>0.63</v>
      </c>
      <c r="Q9" s="202">
        <v>0.17</v>
      </c>
      <c r="R9" s="202">
        <v>0.33</v>
      </c>
      <c r="S9" s="202">
        <v>0.26</v>
      </c>
      <c r="T9" s="202">
        <v>0</v>
      </c>
      <c r="U9" s="202">
        <v>10.83</v>
      </c>
      <c r="V9" s="202">
        <v>0.11</v>
      </c>
      <c r="W9" s="202">
        <v>0.31</v>
      </c>
      <c r="X9" s="202">
        <v>1.35</v>
      </c>
      <c r="Y9" s="202">
        <v>0</v>
      </c>
      <c r="Z9" s="202">
        <v>2.72</v>
      </c>
      <c r="AA9" s="202">
        <v>0.88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165.6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13.79</v>
      </c>
      <c r="H10" s="202">
        <v>0</v>
      </c>
      <c r="I10" s="202">
        <v>0</v>
      </c>
      <c r="J10" s="202">
        <v>17.940000000000001</v>
      </c>
      <c r="K10" s="202">
        <v>6.29</v>
      </c>
      <c r="L10" s="202">
        <v>2.4700000000000002</v>
      </c>
      <c r="M10" s="202">
        <v>0</v>
      </c>
      <c r="N10" s="202">
        <v>1.1499999999999999</v>
      </c>
      <c r="O10" s="202">
        <v>1.94</v>
      </c>
      <c r="P10" s="202">
        <v>0.63</v>
      </c>
      <c r="Q10" s="202">
        <v>0.17</v>
      </c>
      <c r="R10" s="202">
        <v>0.33</v>
      </c>
      <c r="S10" s="202">
        <v>0.26</v>
      </c>
      <c r="T10" s="202">
        <v>0</v>
      </c>
      <c r="U10" s="202">
        <v>10.83</v>
      </c>
      <c r="V10" s="202">
        <v>0.11</v>
      </c>
      <c r="W10" s="202">
        <v>0.31</v>
      </c>
      <c r="X10" s="202">
        <v>1.35</v>
      </c>
      <c r="Y10" s="202">
        <v>0</v>
      </c>
      <c r="Z10" s="202">
        <v>2.72</v>
      </c>
      <c r="AA10" s="202">
        <v>0.88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165.6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13.79</v>
      </c>
      <c r="H11" s="202">
        <v>0</v>
      </c>
      <c r="I11" s="202">
        <v>0</v>
      </c>
      <c r="J11" s="202">
        <v>17.940000000000001</v>
      </c>
      <c r="K11" s="202">
        <v>54.46</v>
      </c>
      <c r="L11" s="202">
        <v>12.51</v>
      </c>
      <c r="M11" s="202">
        <v>0</v>
      </c>
      <c r="N11" s="202">
        <v>1.1499999999999999</v>
      </c>
      <c r="O11" s="202">
        <v>1.94</v>
      </c>
      <c r="P11" s="202">
        <v>0.63</v>
      </c>
      <c r="Q11" s="202">
        <v>0.17</v>
      </c>
      <c r="R11" s="202">
        <v>0.34</v>
      </c>
      <c r="S11" s="202">
        <v>0.26</v>
      </c>
      <c r="T11" s="202">
        <v>0</v>
      </c>
      <c r="U11" s="202">
        <v>10.83</v>
      </c>
      <c r="V11" s="202">
        <v>0.09</v>
      </c>
      <c r="W11" s="202">
        <v>0.31</v>
      </c>
      <c r="X11" s="202">
        <v>1.35</v>
      </c>
      <c r="Y11" s="202">
        <v>0</v>
      </c>
      <c r="Z11" s="202">
        <v>2.2999999999999998</v>
      </c>
      <c r="AA11" s="202">
        <v>0.88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165.6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13.79</v>
      </c>
      <c r="H12" s="202">
        <v>0</v>
      </c>
      <c r="I12" s="202">
        <v>0</v>
      </c>
      <c r="J12" s="202">
        <v>17.940000000000001</v>
      </c>
      <c r="K12" s="202">
        <v>77.63</v>
      </c>
      <c r="L12" s="202">
        <v>12.51</v>
      </c>
      <c r="M12" s="202">
        <v>0</v>
      </c>
      <c r="N12" s="202">
        <v>1.1499999999999999</v>
      </c>
      <c r="O12" s="202">
        <v>1.94</v>
      </c>
      <c r="P12" s="202">
        <v>0.63</v>
      </c>
      <c r="Q12" s="202">
        <v>0.17</v>
      </c>
      <c r="R12" s="202">
        <v>0.34</v>
      </c>
      <c r="S12" s="202">
        <v>0.26</v>
      </c>
      <c r="T12" s="202">
        <v>0</v>
      </c>
      <c r="U12" s="202">
        <v>10.83</v>
      </c>
      <c r="V12" s="202">
        <v>0.09</v>
      </c>
      <c r="W12" s="202">
        <v>0.31</v>
      </c>
      <c r="X12" s="202">
        <v>1.35</v>
      </c>
      <c r="Y12" s="202">
        <v>0</v>
      </c>
      <c r="Z12" s="202">
        <v>2.2999999999999998</v>
      </c>
      <c r="AA12" s="202">
        <v>0.88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9.1300000000000008</v>
      </c>
      <c r="AL12" s="202">
        <v>0</v>
      </c>
      <c r="AM12" s="202">
        <v>165.6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13.79</v>
      </c>
      <c r="H13" s="202">
        <v>0</v>
      </c>
      <c r="I13" s="202">
        <v>0</v>
      </c>
      <c r="J13" s="202">
        <v>17.940000000000001</v>
      </c>
      <c r="K13" s="202">
        <v>77.63</v>
      </c>
      <c r="L13" s="202">
        <v>12.51</v>
      </c>
      <c r="M13" s="202">
        <v>0</v>
      </c>
      <c r="N13" s="202">
        <v>1.1499999999999999</v>
      </c>
      <c r="O13" s="202">
        <v>1.94</v>
      </c>
      <c r="P13" s="202">
        <v>0.63</v>
      </c>
      <c r="Q13" s="202">
        <v>0.17</v>
      </c>
      <c r="R13" s="202">
        <v>0.34</v>
      </c>
      <c r="S13" s="202">
        <v>0.26</v>
      </c>
      <c r="T13" s="202">
        <v>0</v>
      </c>
      <c r="U13" s="202">
        <v>10.83</v>
      </c>
      <c r="V13" s="202">
        <v>0.09</v>
      </c>
      <c r="W13" s="202">
        <v>0.31</v>
      </c>
      <c r="X13" s="202">
        <v>1.35</v>
      </c>
      <c r="Y13" s="202">
        <v>0</v>
      </c>
      <c r="Z13" s="202">
        <v>2.2999999999999998</v>
      </c>
      <c r="AA13" s="202">
        <v>0.88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9.1300000000000008</v>
      </c>
      <c r="AL13" s="202">
        <v>0</v>
      </c>
      <c r="AM13" s="202">
        <v>165.6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13.79</v>
      </c>
      <c r="H14" s="202">
        <v>0</v>
      </c>
      <c r="I14" s="202">
        <v>0</v>
      </c>
      <c r="J14" s="202">
        <v>17.940000000000001</v>
      </c>
      <c r="K14" s="202">
        <v>34.35</v>
      </c>
      <c r="L14" s="202">
        <v>12.51</v>
      </c>
      <c r="M14" s="202">
        <v>0</v>
      </c>
      <c r="N14" s="202">
        <v>1.1499999999999999</v>
      </c>
      <c r="O14" s="202">
        <v>1.94</v>
      </c>
      <c r="P14" s="202">
        <v>0.63</v>
      </c>
      <c r="Q14" s="202">
        <v>0.17</v>
      </c>
      <c r="R14" s="202">
        <v>0.34</v>
      </c>
      <c r="S14" s="202">
        <v>0.26</v>
      </c>
      <c r="T14" s="202">
        <v>0</v>
      </c>
      <c r="U14" s="202">
        <v>10.83</v>
      </c>
      <c r="V14" s="202">
        <v>0</v>
      </c>
      <c r="W14" s="202">
        <v>0.31</v>
      </c>
      <c r="X14" s="202">
        <v>1.35</v>
      </c>
      <c r="Y14" s="202">
        <v>0</v>
      </c>
      <c r="Z14" s="202">
        <v>2.19</v>
      </c>
      <c r="AA14" s="202">
        <v>0.88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9.1300000000000008</v>
      </c>
      <c r="AL14" s="202">
        <v>0</v>
      </c>
      <c r="AM14" s="202">
        <v>165.6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13.93</v>
      </c>
      <c r="H15" s="202">
        <v>0</v>
      </c>
      <c r="I15" s="202">
        <v>0</v>
      </c>
      <c r="J15" s="202">
        <v>17.940000000000001</v>
      </c>
      <c r="K15" s="202">
        <v>34.35</v>
      </c>
      <c r="L15" s="202">
        <v>12.51</v>
      </c>
      <c r="M15" s="202">
        <v>0</v>
      </c>
      <c r="N15" s="202">
        <v>1.1499999999999999</v>
      </c>
      <c r="O15" s="202">
        <v>1.94</v>
      </c>
      <c r="P15" s="202">
        <v>0.63</v>
      </c>
      <c r="Q15" s="202">
        <v>0.17</v>
      </c>
      <c r="R15" s="202">
        <v>0.34</v>
      </c>
      <c r="S15" s="202">
        <v>0.26</v>
      </c>
      <c r="T15" s="202">
        <v>0</v>
      </c>
      <c r="U15" s="202">
        <v>10.83</v>
      </c>
      <c r="V15" s="202">
        <v>0</v>
      </c>
      <c r="W15" s="202">
        <v>0.33</v>
      </c>
      <c r="X15" s="202">
        <v>1.35</v>
      </c>
      <c r="Y15" s="202">
        <v>0</v>
      </c>
      <c r="Z15" s="202">
        <v>2.19</v>
      </c>
      <c r="AA15" s="202">
        <v>0.88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22.11</v>
      </c>
      <c r="AH15" s="202">
        <v>0</v>
      </c>
      <c r="AI15" s="202">
        <v>0</v>
      </c>
      <c r="AJ15" s="202">
        <v>0</v>
      </c>
      <c r="AK15" s="202">
        <v>9.1300000000000008</v>
      </c>
      <c r="AL15" s="202">
        <v>0</v>
      </c>
      <c r="AM15" s="202">
        <v>165.6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7.15</v>
      </c>
      <c r="E16" s="202">
        <v>0</v>
      </c>
      <c r="F16" s="202">
        <v>0</v>
      </c>
      <c r="G16" s="202">
        <v>13.93</v>
      </c>
      <c r="H16" s="202">
        <v>0</v>
      </c>
      <c r="I16" s="202">
        <v>0</v>
      </c>
      <c r="J16" s="202">
        <v>17.940000000000001</v>
      </c>
      <c r="K16" s="202">
        <v>6.29</v>
      </c>
      <c r="L16" s="202">
        <v>2.4700000000000002</v>
      </c>
      <c r="M16" s="202">
        <v>0</v>
      </c>
      <c r="N16" s="202">
        <v>1.1499999999999999</v>
      </c>
      <c r="O16" s="202">
        <v>1.94</v>
      </c>
      <c r="P16" s="202">
        <v>0.63</v>
      </c>
      <c r="Q16" s="202">
        <v>0.17</v>
      </c>
      <c r="R16" s="202">
        <v>0.33</v>
      </c>
      <c r="S16" s="202">
        <v>0.26</v>
      </c>
      <c r="T16" s="202">
        <v>0</v>
      </c>
      <c r="U16" s="202">
        <v>10.83</v>
      </c>
      <c r="V16" s="202">
        <v>0</v>
      </c>
      <c r="W16" s="202">
        <v>0.33</v>
      </c>
      <c r="X16" s="202">
        <v>1.35</v>
      </c>
      <c r="Y16" s="202">
        <v>0</v>
      </c>
      <c r="Z16" s="202">
        <v>2.19</v>
      </c>
      <c r="AA16" s="202">
        <v>0.88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22.11</v>
      </c>
      <c r="AH16" s="202">
        <v>0</v>
      </c>
      <c r="AI16" s="202">
        <v>0</v>
      </c>
      <c r="AJ16" s="202">
        <v>0</v>
      </c>
      <c r="AK16" s="202">
        <v>9.4</v>
      </c>
      <c r="AL16" s="202">
        <v>0</v>
      </c>
      <c r="AM16" s="202">
        <v>165.6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7.15</v>
      </c>
      <c r="E17" s="202">
        <v>0</v>
      </c>
      <c r="F17" s="202">
        <v>0</v>
      </c>
      <c r="G17" s="202">
        <v>13.93</v>
      </c>
      <c r="H17" s="202">
        <v>0</v>
      </c>
      <c r="I17" s="202">
        <v>0</v>
      </c>
      <c r="J17" s="202">
        <v>17.940000000000001</v>
      </c>
      <c r="K17" s="202">
        <v>55.74</v>
      </c>
      <c r="L17" s="202">
        <v>2.4700000000000002</v>
      </c>
      <c r="M17" s="202">
        <v>0</v>
      </c>
      <c r="N17" s="202">
        <v>1.1499999999999999</v>
      </c>
      <c r="O17" s="202">
        <v>1.94</v>
      </c>
      <c r="P17" s="202">
        <v>0.63</v>
      </c>
      <c r="Q17" s="202">
        <v>0.17</v>
      </c>
      <c r="R17" s="202">
        <v>0.34</v>
      </c>
      <c r="S17" s="202">
        <v>0.26</v>
      </c>
      <c r="T17" s="202">
        <v>0</v>
      </c>
      <c r="U17" s="202">
        <v>10.83</v>
      </c>
      <c r="V17" s="202">
        <v>0</v>
      </c>
      <c r="W17" s="202">
        <v>0.33</v>
      </c>
      <c r="X17" s="202">
        <v>1.35</v>
      </c>
      <c r="Y17" s="202">
        <v>0</v>
      </c>
      <c r="Z17" s="202">
        <v>2.19</v>
      </c>
      <c r="AA17" s="202">
        <v>0.88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22.11</v>
      </c>
      <c r="AH17" s="202">
        <v>0</v>
      </c>
      <c r="AI17" s="202">
        <v>0</v>
      </c>
      <c r="AJ17" s="202">
        <v>0</v>
      </c>
      <c r="AK17" s="202">
        <v>9.4</v>
      </c>
      <c r="AL17" s="202">
        <v>0</v>
      </c>
      <c r="AM17" s="202">
        <v>165.6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7.15</v>
      </c>
      <c r="E18" s="202">
        <v>0</v>
      </c>
      <c r="F18" s="202">
        <v>0</v>
      </c>
      <c r="G18" s="202">
        <v>13.93</v>
      </c>
      <c r="H18" s="202">
        <v>0</v>
      </c>
      <c r="I18" s="202">
        <v>0</v>
      </c>
      <c r="J18" s="202">
        <v>17.940000000000001</v>
      </c>
      <c r="K18" s="202">
        <v>56.47</v>
      </c>
      <c r="L18" s="202">
        <v>2.4700000000000002</v>
      </c>
      <c r="M18" s="202">
        <v>0</v>
      </c>
      <c r="N18" s="202">
        <v>1.1499999999999999</v>
      </c>
      <c r="O18" s="202">
        <v>1.94</v>
      </c>
      <c r="P18" s="202">
        <v>0.63</v>
      </c>
      <c r="Q18" s="202">
        <v>0.17</v>
      </c>
      <c r="R18" s="202">
        <v>0.34</v>
      </c>
      <c r="S18" s="202">
        <v>0.26</v>
      </c>
      <c r="T18" s="202">
        <v>0</v>
      </c>
      <c r="U18" s="202">
        <v>10.83</v>
      </c>
      <c r="V18" s="202">
        <v>0</v>
      </c>
      <c r="W18" s="202">
        <v>0.33</v>
      </c>
      <c r="X18" s="202">
        <v>1.35</v>
      </c>
      <c r="Y18" s="202">
        <v>0</v>
      </c>
      <c r="Z18" s="202">
        <v>2.19</v>
      </c>
      <c r="AA18" s="202">
        <v>0.88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9.4</v>
      </c>
      <c r="AL18" s="202">
        <v>0</v>
      </c>
      <c r="AM18" s="202">
        <v>165.6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7.15</v>
      </c>
      <c r="E19" s="202">
        <v>0</v>
      </c>
      <c r="F19" s="202">
        <v>0</v>
      </c>
      <c r="G19" s="202">
        <v>13.93</v>
      </c>
      <c r="H19" s="202">
        <v>0</v>
      </c>
      <c r="I19" s="202">
        <v>0</v>
      </c>
      <c r="J19" s="202">
        <v>17.940000000000001</v>
      </c>
      <c r="K19" s="202">
        <v>46.85</v>
      </c>
      <c r="L19" s="202">
        <v>2.4700000000000002</v>
      </c>
      <c r="M19" s="202">
        <v>0</v>
      </c>
      <c r="N19" s="202">
        <v>1.1499999999999999</v>
      </c>
      <c r="O19" s="202">
        <v>1.94</v>
      </c>
      <c r="P19" s="202">
        <v>0.63</v>
      </c>
      <c r="Q19" s="202">
        <v>0.17</v>
      </c>
      <c r="R19" s="202">
        <v>0.34</v>
      </c>
      <c r="S19" s="202">
        <v>0.26</v>
      </c>
      <c r="T19" s="202">
        <v>0</v>
      </c>
      <c r="U19" s="202">
        <v>10.83</v>
      </c>
      <c r="V19" s="202">
        <v>0</v>
      </c>
      <c r="W19" s="202">
        <v>0.33</v>
      </c>
      <c r="X19" s="202">
        <v>1.35</v>
      </c>
      <c r="Y19" s="202">
        <v>0</v>
      </c>
      <c r="Z19" s="202">
        <v>2.19</v>
      </c>
      <c r="AA19" s="202">
        <v>0.88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9.4</v>
      </c>
      <c r="AL19" s="202">
        <v>0</v>
      </c>
      <c r="AM19" s="202">
        <v>165.6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7.15</v>
      </c>
      <c r="E20" s="202">
        <v>0</v>
      </c>
      <c r="F20" s="202">
        <v>0</v>
      </c>
      <c r="G20" s="202">
        <v>13.93</v>
      </c>
      <c r="H20" s="202">
        <v>0</v>
      </c>
      <c r="I20" s="202">
        <v>0</v>
      </c>
      <c r="J20" s="202">
        <v>17.940000000000001</v>
      </c>
      <c r="K20" s="202">
        <v>6.29</v>
      </c>
      <c r="L20" s="202">
        <v>2.4700000000000002</v>
      </c>
      <c r="M20" s="202">
        <v>0</v>
      </c>
      <c r="N20" s="202">
        <v>1.1499999999999999</v>
      </c>
      <c r="O20" s="202">
        <v>1.94</v>
      </c>
      <c r="P20" s="202">
        <v>0.63</v>
      </c>
      <c r="Q20" s="202">
        <v>0.17</v>
      </c>
      <c r="R20" s="202">
        <v>0.33</v>
      </c>
      <c r="S20" s="202">
        <v>0.26</v>
      </c>
      <c r="T20" s="202">
        <v>0</v>
      </c>
      <c r="U20" s="202">
        <v>10.83</v>
      </c>
      <c r="V20" s="202">
        <v>0</v>
      </c>
      <c r="W20" s="202">
        <v>0.33</v>
      </c>
      <c r="X20" s="202">
        <v>1.35</v>
      </c>
      <c r="Y20" s="202">
        <v>0</v>
      </c>
      <c r="Z20" s="202">
        <v>2.19</v>
      </c>
      <c r="AA20" s="202">
        <v>0.88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9.4</v>
      </c>
      <c r="AL20" s="202">
        <v>0</v>
      </c>
      <c r="AM20" s="202">
        <v>165.6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7.15</v>
      </c>
      <c r="E21" s="202">
        <v>0</v>
      </c>
      <c r="F21" s="202">
        <v>0</v>
      </c>
      <c r="G21" s="202">
        <v>13.93</v>
      </c>
      <c r="H21" s="202">
        <v>0</v>
      </c>
      <c r="I21" s="202">
        <v>0</v>
      </c>
      <c r="J21" s="202">
        <v>17.940000000000001</v>
      </c>
      <c r="K21" s="202">
        <v>6.29</v>
      </c>
      <c r="L21" s="202">
        <v>2.4700000000000002</v>
      </c>
      <c r="M21" s="202">
        <v>0</v>
      </c>
      <c r="N21" s="202">
        <v>1.1499999999999999</v>
      </c>
      <c r="O21" s="202">
        <v>1.94</v>
      </c>
      <c r="P21" s="202">
        <v>0.63</v>
      </c>
      <c r="Q21" s="202">
        <v>0.91</v>
      </c>
      <c r="R21" s="202">
        <v>2</v>
      </c>
      <c r="S21" s="202">
        <v>0.26</v>
      </c>
      <c r="T21" s="202">
        <v>0</v>
      </c>
      <c r="U21" s="202">
        <v>10.83</v>
      </c>
      <c r="V21" s="202">
        <v>0</v>
      </c>
      <c r="W21" s="202">
        <v>0.33</v>
      </c>
      <c r="X21" s="202">
        <v>1.35</v>
      </c>
      <c r="Y21" s="202">
        <v>0</v>
      </c>
      <c r="Z21" s="202">
        <v>2.19</v>
      </c>
      <c r="AA21" s="202">
        <v>0.88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9.4</v>
      </c>
      <c r="AL21" s="202">
        <v>0</v>
      </c>
      <c r="AM21" s="202">
        <v>165.6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7.12</v>
      </c>
      <c r="E22" s="202">
        <v>0</v>
      </c>
      <c r="F22" s="202">
        <v>0</v>
      </c>
      <c r="G22" s="202">
        <v>13.93</v>
      </c>
      <c r="H22" s="202">
        <v>0</v>
      </c>
      <c r="I22" s="202">
        <v>0</v>
      </c>
      <c r="J22" s="202">
        <v>17.940000000000001</v>
      </c>
      <c r="K22" s="202">
        <v>6.29</v>
      </c>
      <c r="L22" s="202">
        <v>2.4700000000000002</v>
      </c>
      <c r="M22" s="202">
        <v>0</v>
      </c>
      <c r="N22" s="202">
        <v>1.1499999999999999</v>
      </c>
      <c r="O22" s="202">
        <v>1.94</v>
      </c>
      <c r="P22" s="202">
        <v>0.63</v>
      </c>
      <c r="Q22" s="202">
        <v>0.91</v>
      </c>
      <c r="R22" s="202">
        <v>2.29</v>
      </c>
      <c r="S22" s="202">
        <v>0.26</v>
      </c>
      <c r="T22" s="202">
        <v>0</v>
      </c>
      <c r="U22" s="202">
        <v>10.83</v>
      </c>
      <c r="V22" s="202">
        <v>0</v>
      </c>
      <c r="W22" s="202">
        <v>0.33</v>
      </c>
      <c r="X22" s="202">
        <v>1.35</v>
      </c>
      <c r="Y22" s="202">
        <v>0</v>
      </c>
      <c r="Z22" s="202">
        <v>2.19</v>
      </c>
      <c r="AA22" s="202">
        <v>0.88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9.4</v>
      </c>
      <c r="AL22" s="202">
        <v>0</v>
      </c>
      <c r="AM22" s="202">
        <v>165.6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7.12</v>
      </c>
      <c r="E23" s="202">
        <v>0</v>
      </c>
      <c r="F23" s="202">
        <v>0</v>
      </c>
      <c r="G23" s="202">
        <v>14.07</v>
      </c>
      <c r="H23" s="202">
        <v>0</v>
      </c>
      <c r="I23" s="202">
        <v>0</v>
      </c>
      <c r="J23" s="202">
        <v>17.940000000000001</v>
      </c>
      <c r="K23" s="202">
        <v>68.010000000000005</v>
      </c>
      <c r="L23" s="202">
        <v>2.4700000000000002</v>
      </c>
      <c r="M23" s="202">
        <v>0</v>
      </c>
      <c r="N23" s="202">
        <v>1.1499999999999999</v>
      </c>
      <c r="O23" s="202">
        <v>1.94</v>
      </c>
      <c r="P23" s="202">
        <v>0.63</v>
      </c>
      <c r="Q23" s="202">
        <v>0.77</v>
      </c>
      <c r="R23" s="202">
        <v>2.2999999999999998</v>
      </c>
      <c r="S23" s="202">
        <v>0.26</v>
      </c>
      <c r="T23" s="202">
        <v>0</v>
      </c>
      <c r="U23" s="202">
        <v>10.83</v>
      </c>
      <c r="V23" s="202">
        <v>0</v>
      </c>
      <c r="W23" s="202">
        <v>0.33</v>
      </c>
      <c r="X23" s="202">
        <v>1.35</v>
      </c>
      <c r="Y23" s="202">
        <v>0</v>
      </c>
      <c r="Z23" s="202">
        <v>2.19</v>
      </c>
      <c r="AA23" s="202">
        <v>0.88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9.1300000000000008</v>
      </c>
      <c r="AL23" s="202">
        <v>0</v>
      </c>
      <c r="AM23" s="202">
        <v>165.6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7.12</v>
      </c>
      <c r="E24" s="202">
        <v>0</v>
      </c>
      <c r="F24" s="202">
        <v>0</v>
      </c>
      <c r="G24" s="202">
        <v>14.07</v>
      </c>
      <c r="H24" s="202">
        <v>0</v>
      </c>
      <c r="I24" s="202">
        <v>0</v>
      </c>
      <c r="J24" s="202">
        <v>17.940000000000001</v>
      </c>
      <c r="K24" s="202">
        <v>68.010000000000005</v>
      </c>
      <c r="L24" s="202">
        <v>2.4700000000000002</v>
      </c>
      <c r="M24" s="202">
        <v>0</v>
      </c>
      <c r="N24" s="202">
        <v>1.1499999999999999</v>
      </c>
      <c r="O24" s="202">
        <v>1.94</v>
      </c>
      <c r="P24" s="202">
        <v>0.63</v>
      </c>
      <c r="Q24" s="202">
        <v>0.77</v>
      </c>
      <c r="R24" s="202">
        <v>2.2999999999999998</v>
      </c>
      <c r="S24" s="202">
        <v>0.26</v>
      </c>
      <c r="T24" s="202">
        <v>0</v>
      </c>
      <c r="U24" s="202">
        <v>10.83</v>
      </c>
      <c r="V24" s="202">
        <v>0</v>
      </c>
      <c r="W24" s="202">
        <v>0.33</v>
      </c>
      <c r="X24" s="202">
        <v>1.35</v>
      </c>
      <c r="Y24" s="202">
        <v>0</v>
      </c>
      <c r="Z24" s="202">
        <v>2.19</v>
      </c>
      <c r="AA24" s="202">
        <v>0.88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9.1300000000000008</v>
      </c>
      <c r="AL24" s="202">
        <v>0</v>
      </c>
      <c r="AM24" s="202">
        <v>165.6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7.12</v>
      </c>
      <c r="E25" s="202">
        <v>0</v>
      </c>
      <c r="F25" s="202">
        <v>0</v>
      </c>
      <c r="G25" s="202">
        <v>14.07</v>
      </c>
      <c r="H25" s="202">
        <v>0</v>
      </c>
      <c r="I25" s="202">
        <v>0</v>
      </c>
      <c r="J25" s="202">
        <v>17.940000000000001</v>
      </c>
      <c r="K25" s="202">
        <v>77.63</v>
      </c>
      <c r="L25" s="202">
        <v>2.4700000000000002</v>
      </c>
      <c r="M25" s="202">
        <v>0</v>
      </c>
      <c r="N25" s="202">
        <v>1.1499999999999999</v>
      </c>
      <c r="O25" s="202">
        <v>1.94</v>
      </c>
      <c r="P25" s="202">
        <v>0.63</v>
      </c>
      <c r="Q25" s="202">
        <v>0.2</v>
      </c>
      <c r="R25" s="202">
        <v>0.41</v>
      </c>
      <c r="S25" s="202">
        <v>0.26</v>
      </c>
      <c r="T25" s="202">
        <v>0</v>
      </c>
      <c r="U25" s="202">
        <v>10.83</v>
      </c>
      <c r="V25" s="202">
        <v>0</v>
      </c>
      <c r="W25" s="202">
        <v>0.33</v>
      </c>
      <c r="X25" s="202">
        <v>1.35</v>
      </c>
      <c r="Y25" s="202">
        <v>0</v>
      </c>
      <c r="Z25" s="202">
        <v>2.19</v>
      </c>
      <c r="AA25" s="202">
        <v>0.88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9.4</v>
      </c>
      <c r="AL25" s="202">
        <v>0</v>
      </c>
      <c r="AM25" s="202">
        <v>165.6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7.04</v>
      </c>
      <c r="E26" s="202">
        <v>0</v>
      </c>
      <c r="F26" s="202">
        <v>0</v>
      </c>
      <c r="G26" s="202">
        <v>14.07</v>
      </c>
      <c r="H26" s="202">
        <v>0</v>
      </c>
      <c r="I26" s="202">
        <v>0</v>
      </c>
      <c r="J26" s="202">
        <v>17.940000000000001</v>
      </c>
      <c r="K26" s="202">
        <v>77.63</v>
      </c>
      <c r="L26" s="202">
        <v>30.78</v>
      </c>
      <c r="M26" s="202">
        <v>0</v>
      </c>
      <c r="N26" s="202">
        <v>1.1499999999999999</v>
      </c>
      <c r="O26" s="202">
        <v>1.94</v>
      </c>
      <c r="P26" s="202">
        <v>0.63</v>
      </c>
      <c r="Q26" s="202">
        <v>0.2</v>
      </c>
      <c r="R26" s="202">
        <v>0.41</v>
      </c>
      <c r="S26" s="202">
        <v>0.26</v>
      </c>
      <c r="T26" s="202">
        <v>0</v>
      </c>
      <c r="U26" s="202">
        <v>10.83</v>
      </c>
      <c r="V26" s="202">
        <v>0</v>
      </c>
      <c r="W26" s="202">
        <v>0.33</v>
      </c>
      <c r="X26" s="202">
        <v>1.35</v>
      </c>
      <c r="Y26" s="202">
        <v>0</v>
      </c>
      <c r="Z26" s="202">
        <v>2.19</v>
      </c>
      <c r="AA26" s="202">
        <v>0.88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9.4</v>
      </c>
      <c r="AL26" s="202">
        <v>0</v>
      </c>
      <c r="AM26" s="202">
        <v>165.6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7.04</v>
      </c>
      <c r="E27" s="202">
        <v>0</v>
      </c>
      <c r="F27" s="202">
        <v>0</v>
      </c>
      <c r="G27" s="202">
        <v>14.07</v>
      </c>
      <c r="H27" s="202">
        <v>0</v>
      </c>
      <c r="I27" s="202">
        <v>0</v>
      </c>
      <c r="J27" s="202">
        <v>17.3</v>
      </c>
      <c r="K27" s="202">
        <v>35.31</v>
      </c>
      <c r="L27" s="202">
        <v>13.94</v>
      </c>
      <c r="M27" s="202">
        <v>0</v>
      </c>
      <c r="N27" s="202">
        <v>1.1499999999999999</v>
      </c>
      <c r="O27" s="202">
        <v>1.94</v>
      </c>
      <c r="P27" s="202">
        <v>0.63</v>
      </c>
      <c r="Q27" s="202">
        <v>0.2</v>
      </c>
      <c r="R27" s="202">
        <v>0.41</v>
      </c>
      <c r="S27" s="202">
        <v>0.26</v>
      </c>
      <c r="T27" s="202">
        <v>0</v>
      </c>
      <c r="U27" s="202">
        <v>10.83</v>
      </c>
      <c r="V27" s="202">
        <v>0.09</v>
      </c>
      <c r="W27" s="202">
        <v>0.47</v>
      </c>
      <c r="X27" s="202">
        <v>1.35</v>
      </c>
      <c r="Y27" s="202">
        <v>0</v>
      </c>
      <c r="Z27" s="202">
        <v>2.2999999999999998</v>
      </c>
      <c r="AA27" s="202">
        <v>0.88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9.4</v>
      </c>
      <c r="AL27" s="202">
        <v>0</v>
      </c>
      <c r="AM27" s="202">
        <v>165.6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7.04</v>
      </c>
      <c r="E28" s="202">
        <v>0</v>
      </c>
      <c r="F28" s="202">
        <v>0</v>
      </c>
      <c r="G28" s="202">
        <v>14.07</v>
      </c>
      <c r="H28" s="202">
        <v>0</v>
      </c>
      <c r="I28" s="202">
        <v>0</v>
      </c>
      <c r="J28" s="202">
        <v>17.3</v>
      </c>
      <c r="K28" s="202">
        <v>35.18</v>
      </c>
      <c r="L28" s="202">
        <v>2.4700000000000002</v>
      </c>
      <c r="M28" s="202">
        <v>0</v>
      </c>
      <c r="N28" s="202">
        <v>1.1499999999999999</v>
      </c>
      <c r="O28" s="202">
        <v>1.94</v>
      </c>
      <c r="P28" s="202">
        <v>0.63</v>
      </c>
      <c r="Q28" s="202">
        <v>0.2</v>
      </c>
      <c r="R28" s="202">
        <v>0.41</v>
      </c>
      <c r="S28" s="202">
        <v>0.26</v>
      </c>
      <c r="T28" s="202">
        <v>0</v>
      </c>
      <c r="U28" s="202">
        <v>10.83</v>
      </c>
      <c r="V28" s="202">
        <v>0.09</v>
      </c>
      <c r="W28" s="202">
        <v>0.47</v>
      </c>
      <c r="X28" s="202">
        <v>1.35</v>
      </c>
      <c r="Y28" s="202">
        <v>0</v>
      </c>
      <c r="Z28" s="202">
        <v>2.2999999999999998</v>
      </c>
      <c r="AA28" s="202">
        <v>0.88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9.4</v>
      </c>
      <c r="AL28" s="202">
        <v>0</v>
      </c>
      <c r="AM28" s="202">
        <v>165.6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7.04</v>
      </c>
      <c r="E29" s="202">
        <v>0</v>
      </c>
      <c r="F29" s="202">
        <v>0</v>
      </c>
      <c r="G29" s="202">
        <v>14.07</v>
      </c>
      <c r="H29" s="202">
        <v>0</v>
      </c>
      <c r="I29" s="202">
        <v>0</v>
      </c>
      <c r="J29" s="202">
        <v>17.3</v>
      </c>
      <c r="K29" s="202">
        <v>40.119999999999997</v>
      </c>
      <c r="L29" s="202">
        <v>0</v>
      </c>
      <c r="M29" s="202">
        <v>0</v>
      </c>
      <c r="N29" s="202">
        <v>1.1499999999999999</v>
      </c>
      <c r="O29" s="202">
        <v>1.94</v>
      </c>
      <c r="P29" s="202">
        <v>0.63</v>
      </c>
      <c r="Q29" s="202">
        <v>0.2</v>
      </c>
      <c r="R29" s="202">
        <v>0.41</v>
      </c>
      <c r="S29" s="202">
        <v>0.26</v>
      </c>
      <c r="T29" s="202">
        <v>0</v>
      </c>
      <c r="U29" s="202">
        <v>10.83</v>
      </c>
      <c r="V29" s="202">
        <v>0.09</v>
      </c>
      <c r="W29" s="202">
        <v>0.47</v>
      </c>
      <c r="X29" s="202">
        <v>1.35</v>
      </c>
      <c r="Y29" s="202">
        <v>0</v>
      </c>
      <c r="Z29" s="202">
        <v>3.96</v>
      </c>
      <c r="AA29" s="202">
        <v>1.51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9.4</v>
      </c>
      <c r="AL29" s="202">
        <v>0</v>
      </c>
      <c r="AM29" s="202">
        <v>165.6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7.04</v>
      </c>
      <c r="E30" s="202">
        <v>0</v>
      </c>
      <c r="F30" s="202">
        <v>0</v>
      </c>
      <c r="G30" s="202">
        <v>14.07</v>
      </c>
      <c r="H30" s="202">
        <v>0</v>
      </c>
      <c r="I30" s="202">
        <v>0</v>
      </c>
      <c r="J30" s="202">
        <v>17.3</v>
      </c>
      <c r="K30" s="202">
        <v>64.16</v>
      </c>
      <c r="L30" s="202">
        <v>2.4700000000000002</v>
      </c>
      <c r="M30" s="202">
        <v>0</v>
      </c>
      <c r="N30" s="202">
        <v>1.1499999999999999</v>
      </c>
      <c r="O30" s="202">
        <v>1.94</v>
      </c>
      <c r="P30" s="202">
        <v>0.63</v>
      </c>
      <c r="Q30" s="202">
        <v>0</v>
      </c>
      <c r="R30" s="202">
        <v>0.41</v>
      </c>
      <c r="S30" s="202">
        <v>0</v>
      </c>
      <c r="T30" s="202">
        <v>0</v>
      </c>
      <c r="U30" s="202">
        <v>10.83</v>
      </c>
      <c r="V30" s="202">
        <v>0.09</v>
      </c>
      <c r="W30" s="202">
        <v>0.47</v>
      </c>
      <c r="X30" s="202">
        <v>1.35</v>
      </c>
      <c r="Y30" s="202">
        <v>0</v>
      </c>
      <c r="Z30" s="202">
        <v>3.62</v>
      </c>
      <c r="AA30" s="202">
        <v>1.46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9.4</v>
      </c>
      <c r="AL30" s="202">
        <v>0</v>
      </c>
      <c r="AM30" s="202">
        <v>165.6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7.01</v>
      </c>
      <c r="E31" s="202">
        <v>0</v>
      </c>
      <c r="F31" s="202">
        <v>0</v>
      </c>
      <c r="G31" s="202">
        <v>14.07</v>
      </c>
      <c r="H31" s="202">
        <v>0</v>
      </c>
      <c r="I31" s="202">
        <v>0</v>
      </c>
      <c r="J31" s="202">
        <v>17.3</v>
      </c>
      <c r="K31" s="202">
        <v>44.93</v>
      </c>
      <c r="L31" s="202">
        <v>2.4700000000000002</v>
      </c>
      <c r="M31" s="202">
        <v>0</v>
      </c>
      <c r="N31" s="202">
        <v>1.1499999999999999</v>
      </c>
      <c r="O31" s="202">
        <v>1.94</v>
      </c>
      <c r="P31" s="202">
        <v>0.63</v>
      </c>
      <c r="Q31" s="202">
        <v>0.2</v>
      </c>
      <c r="R31" s="202">
        <v>0.41</v>
      </c>
      <c r="S31" s="202">
        <v>0.26</v>
      </c>
      <c r="T31" s="202">
        <v>0</v>
      </c>
      <c r="U31" s="202">
        <v>10.83</v>
      </c>
      <c r="V31" s="202">
        <v>0.08</v>
      </c>
      <c r="W31" s="202">
        <v>0.47</v>
      </c>
      <c r="X31" s="202">
        <v>1.35</v>
      </c>
      <c r="Y31" s="202">
        <v>0</v>
      </c>
      <c r="Z31" s="202">
        <v>5.53</v>
      </c>
      <c r="AA31" s="202">
        <v>0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9.4</v>
      </c>
      <c r="AL31" s="202">
        <v>0</v>
      </c>
      <c r="AM31" s="202">
        <v>165.6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6.99</v>
      </c>
      <c r="E32" s="202">
        <v>0</v>
      </c>
      <c r="F32" s="202">
        <v>0</v>
      </c>
      <c r="G32" s="202">
        <v>14.07</v>
      </c>
      <c r="H32" s="202">
        <v>0</v>
      </c>
      <c r="I32" s="202">
        <v>0</v>
      </c>
      <c r="J32" s="202">
        <v>17.3</v>
      </c>
      <c r="K32" s="202">
        <v>77.63</v>
      </c>
      <c r="L32" s="202">
        <v>30.78</v>
      </c>
      <c r="M32" s="202">
        <v>0</v>
      </c>
      <c r="N32" s="202">
        <v>1.1499999999999999</v>
      </c>
      <c r="O32" s="202">
        <v>1.94</v>
      </c>
      <c r="P32" s="202">
        <v>0.63</v>
      </c>
      <c r="Q32" s="202">
        <v>2.33</v>
      </c>
      <c r="R32" s="202">
        <v>5.32</v>
      </c>
      <c r="S32" s="202">
        <v>2.8</v>
      </c>
      <c r="T32" s="202">
        <v>0</v>
      </c>
      <c r="U32" s="202">
        <v>10.83</v>
      </c>
      <c r="V32" s="202">
        <v>0.08</v>
      </c>
      <c r="W32" s="202">
        <v>0.47</v>
      </c>
      <c r="X32" s="202">
        <v>1.35</v>
      </c>
      <c r="Y32" s="202">
        <v>0</v>
      </c>
      <c r="Z32" s="202">
        <v>19.95</v>
      </c>
      <c r="AA32" s="202">
        <v>8.33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9.4</v>
      </c>
      <c r="AL32" s="202">
        <v>0</v>
      </c>
      <c r="AM32" s="202">
        <v>165.6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6.99</v>
      </c>
      <c r="E33" s="202">
        <v>0</v>
      </c>
      <c r="F33" s="202">
        <v>0</v>
      </c>
      <c r="G33" s="202">
        <v>14.07</v>
      </c>
      <c r="H33" s="202">
        <v>0</v>
      </c>
      <c r="I33" s="202">
        <v>0</v>
      </c>
      <c r="J33" s="202">
        <v>17.3</v>
      </c>
      <c r="K33" s="202">
        <v>77.63</v>
      </c>
      <c r="L33" s="202">
        <v>30.78</v>
      </c>
      <c r="M33" s="202">
        <v>0</v>
      </c>
      <c r="N33" s="202">
        <v>1.1499999999999999</v>
      </c>
      <c r="O33" s="202">
        <v>1.94</v>
      </c>
      <c r="P33" s="202">
        <v>0.63</v>
      </c>
      <c r="Q33" s="202">
        <v>2.33</v>
      </c>
      <c r="R33" s="202">
        <v>5.32</v>
      </c>
      <c r="S33" s="202">
        <v>2.8</v>
      </c>
      <c r="T33" s="202">
        <v>0</v>
      </c>
      <c r="U33" s="202">
        <v>10.83</v>
      </c>
      <c r="V33" s="202">
        <v>0.08</v>
      </c>
      <c r="W33" s="202">
        <v>0.47</v>
      </c>
      <c r="X33" s="202">
        <v>1.35</v>
      </c>
      <c r="Y33" s="202">
        <v>0</v>
      </c>
      <c r="Z33" s="202">
        <v>2.72</v>
      </c>
      <c r="AA33" s="202">
        <v>8.33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9.1300000000000008</v>
      </c>
      <c r="AL33" s="202">
        <v>0</v>
      </c>
      <c r="AM33" s="202">
        <v>165.6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6.96</v>
      </c>
      <c r="E34" s="202">
        <v>0</v>
      </c>
      <c r="F34" s="202">
        <v>0</v>
      </c>
      <c r="G34" s="202">
        <v>14.07</v>
      </c>
      <c r="H34" s="202">
        <v>0</v>
      </c>
      <c r="I34" s="202">
        <v>0</v>
      </c>
      <c r="J34" s="202">
        <v>17.3</v>
      </c>
      <c r="K34" s="202">
        <v>77.63</v>
      </c>
      <c r="L34" s="202">
        <v>30.78</v>
      </c>
      <c r="M34" s="202">
        <v>0</v>
      </c>
      <c r="N34" s="202">
        <v>1.1499999999999999</v>
      </c>
      <c r="O34" s="202">
        <v>1.94</v>
      </c>
      <c r="P34" s="202">
        <v>0.63</v>
      </c>
      <c r="Q34" s="202">
        <v>2.33</v>
      </c>
      <c r="R34" s="202">
        <v>5.32</v>
      </c>
      <c r="S34" s="202">
        <v>2.8</v>
      </c>
      <c r="T34" s="202">
        <v>0</v>
      </c>
      <c r="U34" s="202">
        <v>10.83</v>
      </c>
      <c r="V34" s="202">
        <v>0.08</v>
      </c>
      <c r="W34" s="202">
        <v>0.47</v>
      </c>
      <c r="X34" s="202">
        <v>1.35</v>
      </c>
      <c r="Y34" s="202">
        <v>0</v>
      </c>
      <c r="Z34" s="202">
        <v>36.92</v>
      </c>
      <c r="AA34" s="202">
        <v>8.33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9.1300000000000008</v>
      </c>
      <c r="AL34" s="202">
        <v>0</v>
      </c>
      <c r="AM34" s="202">
        <v>165.6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6.96</v>
      </c>
      <c r="E35" s="202">
        <v>0</v>
      </c>
      <c r="F35" s="202">
        <v>0</v>
      </c>
      <c r="G35" s="202">
        <v>14.07</v>
      </c>
      <c r="H35" s="202">
        <v>0</v>
      </c>
      <c r="I35" s="202">
        <v>0</v>
      </c>
      <c r="J35" s="202">
        <v>17.3</v>
      </c>
      <c r="K35" s="202">
        <v>77.63</v>
      </c>
      <c r="L35" s="202">
        <v>30.78</v>
      </c>
      <c r="M35" s="202">
        <v>0</v>
      </c>
      <c r="N35" s="202">
        <v>1.1499999999999999</v>
      </c>
      <c r="O35" s="202">
        <v>1.94</v>
      </c>
      <c r="P35" s="202">
        <v>0.63</v>
      </c>
      <c r="Q35" s="202">
        <v>2.33</v>
      </c>
      <c r="R35" s="202">
        <v>5.32</v>
      </c>
      <c r="S35" s="202">
        <v>2.8</v>
      </c>
      <c r="T35" s="202">
        <v>0</v>
      </c>
      <c r="U35" s="202">
        <v>10.83</v>
      </c>
      <c r="V35" s="202">
        <v>0.08</v>
      </c>
      <c r="W35" s="202">
        <v>0.47</v>
      </c>
      <c r="X35" s="202">
        <v>1.35</v>
      </c>
      <c r="Y35" s="202">
        <v>0</v>
      </c>
      <c r="Z35" s="202">
        <v>38.22</v>
      </c>
      <c r="AA35" s="202">
        <v>8.33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9.1300000000000008</v>
      </c>
      <c r="AL35" s="202">
        <v>0</v>
      </c>
      <c r="AM35" s="202">
        <v>165.6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6.96</v>
      </c>
      <c r="E36" s="202">
        <v>0</v>
      </c>
      <c r="F36" s="202">
        <v>0</v>
      </c>
      <c r="G36" s="202">
        <v>14.07</v>
      </c>
      <c r="H36" s="202">
        <v>0</v>
      </c>
      <c r="I36" s="202">
        <v>0</v>
      </c>
      <c r="J36" s="202">
        <v>17.3</v>
      </c>
      <c r="K36" s="202">
        <v>77.63</v>
      </c>
      <c r="L36" s="202">
        <v>30.78</v>
      </c>
      <c r="M36" s="202">
        <v>0</v>
      </c>
      <c r="N36" s="202">
        <v>1.1499999999999999</v>
      </c>
      <c r="O36" s="202">
        <v>1.94</v>
      </c>
      <c r="P36" s="202">
        <v>1.85</v>
      </c>
      <c r="Q36" s="202">
        <v>2.33</v>
      </c>
      <c r="R36" s="202">
        <v>5.32</v>
      </c>
      <c r="S36" s="202">
        <v>2.8</v>
      </c>
      <c r="T36" s="202">
        <v>0</v>
      </c>
      <c r="U36" s="202">
        <v>10.83</v>
      </c>
      <c r="V36" s="202">
        <v>0.08</v>
      </c>
      <c r="W36" s="202">
        <v>0.47</v>
      </c>
      <c r="X36" s="202">
        <v>1.35</v>
      </c>
      <c r="Y36" s="202">
        <v>0</v>
      </c>
      <c r="Z36" s="202">
        <v>38.22</v>
      </c>
      <c r="AA36" s="202">
        <v>8.33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9.1300000000000008</v>
      </c>
      <c r="AL36" s="202">
        <v>0</v>
      </c>
      <c r="AM36" s="202">
        <v>165.6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6.96</v>
      </c>
      <c r="E37" s="202">
        <v>0</v>
      </c>
      <c r="F37" s="202">
        <v>0</v>
      </c>
      <c r="G37" s="202">
        <v>14.07</v>
      </c>
      <c r="H37" s="202">
        <v>0</v>
      </c>
      <c r="I37" s="202">
        <v>0</v>
      </c>
      <c r="J37" s="202">
        <v>17.3</v>
      </c>
      <c r="K37" s="202">
        <v>77.63</v>
      </c>
      <c r="L37" s="202">
        <v>30.78</v>
      </c>
      <c r="M37" s="202">
        <v>0</v>
      </c>
      <c r="N37" s="202">
        <v>1.1499999999999999</v>
      </c>
      <c r="O37" s="202">
        <v>1.94</v>
      </c>
      <c r="P37" s="202">
        <v>1.85</v>
      </c>
      <c r="Q37" s="202">
        <v>2.33</v>
      </c>
      <c r="R37" s="202">
        <v>5.32</v>
      </c>
      <c r="S37" s="202">
        <v>2.8</v>
      </c>
      <c r="T37" s="202">
        <v>0</v>
      </c>
      <c r="U37" s="202">
        <v>10.83</v>
      </c>
      <c r="V37" s="202">
        <v>0.08</v>
      </c>
      <c r="W37" s="202">
        <v>0.47</v>
      </c>
      <c r="X37" s="202">
        <v>1.35</v>
      </c>
      <c r="Y37" s="202">
        <v>0</v>
      </c>
      <c r="Z37" s="202">
        <v>38.22</v>
      </c>
      <c r="AA37" s="202">
        <v>8.33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9.1300000000000008</v>
      </c>
      <c r="AL37" s="202">
        <v>0</v>
      </c>
      <c r="AM37" s="202">
        <v>165.6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14.07</v>
      </c>
      <c r="H38" s="202">
        <v>0</v>
      </c>
      <c r="I38" s="202">
        <v>0</v>
      </c>
      <c r="J38" s="202">
        <v>17.3</v>
      </c>
      <c r="K38" s="202">
        <v>77.63</v>
      </c>
      <c r="L38" s="202">
        <v>30.78</v>
      </c>
      <c r="M38" s="202">
        <v>0</v>
      </c>
      <c r="N38" s="202">
        <v>1.1499999999999999</v>
      </c>
      <c r="O38" s="202">
        <v>1.94</v>
      </c>
      <c r="P38" s="202">
        <v>1.85</v>
      </c>
      <c r="Q38" s="202">
        <v>2.33</v>
      </c>
      <c r="R38" s="202">
        <v>5.32</v>
      </c>
      <c r="S38" s="202">
        <v>2.8</v>
      </c>
      <c r="T38" s="202">
        <v>0</v>
      </c>
      <c r="U38" s="202">
        <v>10.83</v>
      </c>
      <c r="V38" s="202">
        <v>0.08</v>
      </c>
      <c r="W38" s="202">
        <v>0.47</v>
      </c>
      <c r="X38" s="202">
        <v>1.35</v>
      </c>
      <c r="Y38" s="202">
        <v>0</v>
      </c>
      <c r="Z38" s="202">
        <v>38.22</v>
      </c>
      <c r="AA38" s="202">
        <v>8.33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9.1300000000000008</v>
      </c>
      <c r="AL38" s="202">
        <v>0</v>
      </c>
      <c r="AM38" s="202">
        <v>165.6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14.07</v>
      </c>
      <c r="H39" s="202">
        <v>0</v>
      </c>
      <c r="I39" s="202">
        <v>0</v>
      </c>
      <c r="J39" s="202">
        <v>17.3</v>
      </c>
      <c r="K39" s="202">
        <v>77.55</v>
      </c>
      <c r="L39" s="202">
        <v>29.44</v>
      </c>
      <c r="M39" s="202">
        <v>0</v>
      </c>
      <c r="N39" s="202">
        <v>1.1499999999999999</v>
      </c>
      <c r="O39" s="202">
        <v>1.94</v>
      </c>
      <c r="P39" s="202">
        <v>1.85</v>
      </c>
      <c r="Q39" s="202">
        <v>2.29</v>
      </c>
      <c r="R39" s="202">
        <v>5.32</v>
      </c>
      <c r="S39" s="202">
        <v>2.71</v>
      </c>
      <c r="T39" s="202">
        <v>0</v>
      </c>
      <c r="U39" s="202">
        <v>10.83</v>
      </c>
      <c r="V39" s="202">
        <v>0.08</v>
      </c>
      <c r="W39" s="202">
        <v>0.47</v>
      </c>
      <c r="X39" s="202">
        <v>1.35</v>
      </c>
      <c r="Y39" s="202">
        <v>0</v>
      </c>
      <c r="Z39" s="202">
        <v>38.22</v>
      </c>
      <c r="AA39" s="202">
        <v>8.33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9.1300000000000008</v>
      </c>
      <c r="AL39" s="202">
        <v>0</v>
      </c>
      <c r="AM39" s="202">
        <v>162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14.07</v>
      </c>
      <c r="H40" s="202">
        <v>0</v>
      </c>
      <c r="I40" s="202">
        <v>0</v>
      </c>
      <c r="J40" s="202">
        <v>17.3</v>
      </c>
      <c r="K40" s="202">
        <v>77.55</v>
      </c>
      <c r="L40" s="202">
        <v>29.44</v>
      </c>
      <c r="M40" s="202">
        <v>0</v>
      </c>
      <c r="N40" s="202">
        <v>1.1499999999999999</v>
      </c>
      <c r="O40" s="202">
        <v>1.94</v>
      </c>
      <c r="P40" s="202">
        <v>1.85</v>
      </c>
      <c r="Q40" s="202">
        <v>2.29</v>
      </c>
      <c r="R40" s="202">
        <v>5.32</v>
      </c>
      <c r="S40" s="202">
        <v>2.71</v>
      </c>
      <c r="T40" s="202">
        <v>0</v>
      </c>
      <c r="U40" s="202">
        <v>10.83</v>
      </c>
      <c r="V40" s="202">
        <v>0.08</v>
      </c>
      <c r="W40" s="202">
        <v>0.47</v>
      </c>
      <c r="X40" s="202">
        <v>1.35</v>
      </c>
      <c r="Y40" s="202">
        <v>0</v>
      </c>
      <c r="Z40" s="202">
        <v>38.22</v>
      </c>
      <c r="AA40" s="202">
        <v>8.33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9.1300000000000008</v>
      </c>
      <c r="AL40" s="202">
        <v>0</v>
      </c>
      <c r="AM40" s="202">
        <v>162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6.91</v>
      </c>
      <c r="E41" s="202">
        <v>0</v>
      </c>
      <c r="F41" s="202">
        <v>0</v>
      </c>
      <c r="G41" s="202">
        <v>14.07</v>
      </c>
      <c r="H41" s="202">
        <v>0</v>
      </c>
      <c r="I41" s="202">
        <v>0</v>
      </c>
      <c r="J41" s="202">
        <v>17.3</v>
      </c>
      <c r="K41" s="202">
        <v>77.55</v>
      </c>
      <c r="L41" s="202">
        <v>29.44</v>
      </c>
      <c r="M41" s="202">
        <v>0</v>
      </c>
      <c r="N41" s="202">
        <v>1.1499999999999999</v>
      </c>
      <c r="O41" s="202">
        <v>1.94</v>
      </c>
      <c r="P41" s="202">
        <v>1.85</v>
      </c>
      <c r="Q41" s="202">
        <v>2.29</v>
      </c>
      <c r="R41" s="202">
        <v>5.32</v>
      </c>
      <c r="S41" s="202">
        <v>2.71</v>
      </c>
      <c r="T41" s="202">
        <v>0</v>
      </c>
      <c r="U41" s="202">
        <v>10.83</v>
      </c>
      <c r="V41" s="202">
        <v>0.08</v>
      </c>
      <c r="W41" s="202">
        <v>0.47</v>
      </c>
      <c r="X41" s="202">
        <v>1.35</v>
      </c>
      <c r="Y41" s="202">
        <v>0</v>
      </c>
      <c r="Z41" s="202">
        <v>38.22</v>
      </c>
      <c r="AA41" s="202">
        <v>8.33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9.1300000000000008</v>
      </c>
      <c r="AL41" s="202">
        <v>0</v>
      </c>
      <c r="AM41" s="202">
        <v>162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6.88</v>
      </c>
      <c r="E42" s="202">
        <v>0</v>
      </c>
      <c r="F42" s="202">
        <v>0</v>
      </c>
      <c r="G42" s="202">
        <v>14.07</v>
      </c>
      <c r="H42" s="202">
        <v>0</v>
      </c>
      <c r="I42" s="202">
        <v>0</v>
      </c>
      <c r="J42" s="202">
        <v>17.3</v>
      </c>
      <c r="K42" s="202">
        <v>77.55</v>
      </c>
      <c r="L42" s="202">
        <v>29.44</v>
      </c>
      <c r="M42" s="202">
        <v>0</v>
      </c>
      <c r="N42" s="202">
        <v>1.1499999999999999</v>
      </c>
      <c r="O42" s="202">
        <v>1.94</v>
      </c>
      <c r="P42" s="202">
        <v>0.74</v>
      </c>
      <c r="Q42" s="202">
        <v>2.29</v>
      </c>
      <c r="R42" s="202">
        <v>5.32</v>
      </c>
      <c r="S42" s="202">
        <v>2.71</v>
      </c>
      <c r="T42" s="202">
        <v>0</v>
      </c>
      <c r="U42" s="202">
        <v>10.83</v>
      </c>
      <c r="V42" s="202">
        <v>0.08</v>
      </c>
      <c r="W42" s="202">
        <v>0.47</v>
      </c>
      <c r="X42" s="202">
        <v>1.35</v>
      </c>
      <c r="Y42" s="202">
        <v>0</v>
      </c>
      <c r="Z42" s="202">
        <v>38.22</v>
      </c>
      <c r="AA42" s="202">
        <v>8.33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9.1300000000000008</v>
      </c>
      <c r="AL42" s="202">
        <v>0</v>
      </c>
      <c r="AM42" s="202">
        <v>162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6.86</v>
      </c>
      <c r="E43" s="202">
        <v>0</v>
      </c>
      <c r="F43" s="202">
        <v>0</v>
      </c>
      <c r="G43" s="202">
        <v>14.07</v>
      </c>
      <c r="H43" s="202">
        <v>0</v>
      </c>
      <c r="I43" s="202">
        <v>0</v>
      </c>
      <c r="J43" s="202">
        <v>16.66</v>
      </c>
      <c r="K43" s="202">
        <v>77.55</v>
      </c>
      <c r="L43" s="202">
        <v>29.44</v>
      </c>
      <c r="M43" s="202">
        <v>0</v>
      </c>
      <c r="N43" s="202">
        <v>1.1499999999999999</v>
      </c>
      <c r="O43" s="202">
        <v>1.94</v>
      </c>
      <c r="P43" s="202">
        <v>0.63</v>
      </c>
      <c r="Q43" s="202">
        <v>2.29</v>
      </c>
      <c r="R43" s="202">
        <v>5.32</v>
      </c>
      <c r="S43" s="202">
        <v>2.71</v>
      </c>
      <c r="T43" s="202">
        <v>0</v>
      </c>
      <c r="U43" s="202">
        <v>10.83</v>
      </c>
      <c r="V43" s="202">
        <v>0.08</v>
      </c>
      <c r="W43" s="202">
        <v>0.47</v>
      </c>
      <c r="X43" s="202">
        <v>1.35</v>
      </c>
      <c r="Y43" s="202">
        <v>0</v>
      </c>
      <c r="Z43" s="202">
        <v>38.22</v>
      </c>
      <c r="AA43" s="202">
        <v>8.33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9.1300000000000008</v>
      </c>
      <c r="AL43" s="202">
        <v>0</v>
      </c>
      <c r="AM43" s="202">
        <v>162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6.86</v>
      </c>
      <c r="E44" s="202">
        <v>0</v>
      </c>
      <c r="F44" s="202">
        <v>0</v>
      </c>
      <c r="G44" s="202">
        <v>14.07</v>
      </c>
      <c r="H44" s="202">
        <v>0</v>
      </c>
      <c r="I44" s="202">
        <v>0</v>
      </c>
      <c r="J44" s="202">
        <v>16.66</v>
      </c>
      <c r="K44" s="202">
        <v>77.55</v>
      </c>
      <c r="L44" s="202">
        <v>29.44</v>
      </c>
      <c r="M44" s="202">
        <v>0</v>
      </c>
      <c r="N44" s="202">
        <v>1.1499999999999999</v>
      </c>
      <c r="O44" s="202">
        <v>1.94</v>
      </c>
      <c r="P44" s="202">
        <v>0.63</v>
      </c>
      <c r="Q44" s="202">
        <v>2.29</v>
      </c>
      <c r="R44" s="202">
        <v>5.32</v>
      </c>
      <c r="S44" s="202">
        <v>2.71</v>
      </c>
      <c r="T44" s="202">
        <v>0</v>
      </c>
      <c r="U44" s="202">
        <v>10.83</v>
      </c>
      <c r="V44" s="202">
        <v>0.08</v>
      </c>
      <c r="W44" s="202">
        <v>0.47</v>
      </c>
      <c r="X44" s="202">
        <v>1.35</v>
      </c>
      <c r="Y44" s="202">
        <v>0</v>
      </c>
      <c r="Z44" s="202">
        <v>38.22</v>
      </c>
      <c r="AA44" s="202">
        <v>8.33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9.1300000000000008</v>
      </c>
      <c r="AL44" s="202">
        <v>0</v>
      </c>
      <c r="AM44" s="202">
        <v>162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6.86</v>
      </c>
      <c r="E45" s="202">
        <v>0</v>
      </c>
      <c r="F45" s="202">
        <v>0</v>
      </c>
      <c r="G45" s="202">
        <v>14.07</v>
      </c>
      <c r="H45" s="202">
        <v>0</v>
      </c>
      <c r="I45" s="202">
        <v>0</v>
      </c>
      <c r="J45" s="202">
        <v>16.66</v>
      </c>
      <c r="K45" s="202">
        <v>77.55</v>
      </c>
      <c r="L45" s="202">
        <v>29.44</v>
      </c>
      <c r="M45" s="202">
        <v>0</v>
      </c>
      <c r="N45" s="202">
        <v>1.1499999999999999</v>
      </c>
      <c r="O45" s="202">
        <v>1.94</v>
      </c>
      <c r="P45" s="202">
        <v>0.63</v>
      </c>
      <c r="Q45" s="202">
        <v>2.29</v>
      </c>
      <c r="R45" s="202">
        <v>5.32</v>
      </c>
      <c r="S45" s="202">
        <v>2.71</v>
      </c>
      <c r="T45" s="202">
        <v>0</v>
      </c>
      <c r="U45" s="202">
        <v>10.83</v>
      </c>
      <c r="V45" s="202">
        <v>0.08</v>
      </c>
      <c r="W45" s="202">
        <v>0.47</v>
      </c>
      <c r="X45" s="202">
        <v>1.35</v>
      </c>
      <c r="Y45" s="202">
        <v>0</v>
      </c>
      <c r="Z45" s="202">
        <v>38.22</v>
      </c>
      <c r="AA45" s="202">
        <v>8.33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9.1300000000000008</v>
      </c>
      <c r="AL45" s="202">
        <v>0</v>
      </c>
      <c r="AM45" s="202">
        <v>162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6.83</v>
      </c>
      <c r="E46" s="202">
        <v>0</v>
      </c>
      <c r="F46" s="202">
        <v>0</v>
      </c>
      <c r="G46" s="202">
        <v>14.07</v>
      </c>
      <c r="H46" s="202">
        <v>0</v>
      </c>
      <c r="I46" s="202">
        <v>0</v>
      </c>
      <c r="J46" s="202">
        <v>16.66</v>
      </c>
      <c r="K46" s="202">
        <v>77.55</v>
      </c>
      <c r="L46" s="202">
        <v>29.44</v>
      </c>
      <c r="M46" s="202">
        <v>0</v>
      </c>
      <c r="N46" s="202">
        <v>1.1499999999999999</v>
      </c>
      <c r="O46" s="202">
        <v>1.94</v>
      </c>
      <c r="P46" s="202">
        <v>0.63</v>
      </c>
      <c r="Q46" s="202">
        <v>2.29</v>
      </c>
      <c r="R46" s="202">
        <v>5.32</v>
      </c>
      <c r="S46" s="202">
        <v>2.71</v>
      </c>
      <c r="T46" s="202">
        <v>0</v>
      </c>
      <c r="U46" s="202">
        <v>10.83</v>
      </c>
      <c r="V46" s="202">
        <v>0.08</v>
      </c>
      <c r="W46" s="202">
        <v>0.47</v>
      </c>
      <c r="X46" s="202">
        <v>1.35</v>
      </c>
      <c r="Y46" s="202">
        <v>0</v>
      </c>
      <c r="Z46" s="202">
        <v>38.22</v>
      </c>
      <c r="AA46" s="202">
        <v>8.33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9.1300000000000008</v>
      </c>
      <c r="AL46" s="202">
        <v>0</v>
      </c>
      <c r="AM46" s="202">
        <v>162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6.83</v>
      </c>
      <c r="E47" s="202">
        <v>0</v>
      </c>
      <c r="F47" s="202">
        <v>0</v>
      </c>
      <c r="G47" s="202">
        <v>13.93</v>
      </c>
      <c r="H47" s="202">
        <v>0</v>
      </c>
      <c r="I47" s="202">
        <v>0</v>
      </c>
      <c r="J47" s="202">
        <v>16.66</v>
      </c>
      <c r="K47" s="202">
        <v>77.55</v>
      </c>
      <c r="L47" s="202">
        <v>29.44</v>
      </c>
      <c r="M47" s="202">
        <v>0</v>
      </c>
      <c r="N47" s="202">
        <v>1.1499999999999999</v>
      </c>
      <c r="O47" s="202">
        <v>1.94</v>
      </c>
      <c r="P47" s="202">
        <v>1.85</v>
      </c>
      <c r="Q47" s="202">
        <v>2.34</v>
      </c>
      <c r="R47" s="202">
        <v>5.32</v>
      </c>
      <c r="S47" s="202">
        <v>2.71</v>
      </c>
      <c r="T47" s="202">
        <v>0</v>
      </c>
      <c r="U47" s="202">
        <v>10.83</v>
      </c>
      <c r="V47" s="202">
        <v>0.08</v>
      </c>
      <c r="W47" s="202">
        <v>0.47</v>
      </c>
      <c r="X47" s="202">
        <v>1.35</v>
      </c>
      <c r="Y47" s="202">
        <v>0</v>
      </c>
      <c r="Z47" s="202">
        <v>38.22</v>
      </c>
      <c r="AA47" s="202">
        <v>10.91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9.1300000000000008</v>
      </c>
      <c r="AL47" s="202">
        <v>0</v>
      </c>
      <c r="AM47" s="202">
        <v>162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6.83</v>
      </c>
      <c r="E48" s="202">
        <v>0</v>
      </c>
      <c r="F48" s="202">
        <v>0</v>
      </c>
      <c r="G48" s="202">
        <v>13.93</v>
      </c>
      <c r="H48" s="202">
        <v>0</v>
      </c>
      <c r="I48" s="202">
        <v>0</v>
      </c>
      <c r="J48" s="202">
        <v>16.66</v>
      </c>
      <c r="K48" s="202">
        <v>77.55</v>
      </c>
      <c r="L48" s="202">
        <v>29.44</v>
      </c>
      <c r="M48" s="202">
        <v>0</v>
      </c>
      <c r="N48" s="202">
        <v>1.1499999999999999</v>
      </c>
      <c r="O48" s="202">
        <v>1.94</v>
      </c>
      <c r="P48" s="202">
        <v>1.85</v>
      </c>
      <c r="Q48" s="202">
        <v>2.34</v>
      </c>
      <c r="R48" s="202">
        <v>5.32</v>
      </c>
      <c r="S48" s="202">
        <v>2.71</v>
      </c>
      <c r="T48" s="202">
        <v>0</v>
      </c>
      <c r="U48" s="202">
        <v>10.83</v>
      </c>
      <c r="V48" s="202">
        <v>0.08</v>
      </c>
      <c r="W48" s="202">
        <v>0.47</v>
      </c>
      <c r="X48" s="202">
        <v>1.35</v>
      </c>
      <c r="Y48" s="202">
        <v>0</v>
      </c>
      <c r="Z48" s="202">
        <v>38.22</v>
      </c>
      <c r="AA48" s="202">
        <v>10.91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9.1300000000000008</v>
      </c>
      <c r="AL48" s="202">
        <v>0</v>
      </c>
      <c r="AM48" s="202">
        <v>162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</v>
      </c>
      <c r="E49" s="202">
        <v>0</v>
      </c>
      <c r="F49" s="202">
        <v>0</v>
      </c>
      <c r="G49" s="202">
        <v>13.93</v>
      </c>
      <c r="H49" s="202">
        <v>0</v>
      </c>
      <c r="I49" s="202">
        <v>0</v>
      </c>
      <c r="J49" s="202">
        <v>16.66</v>
      </c>
      <c r="K49" s="202">
        <v>77.55</v>
      </c>
      <c r="L49" s="202">
        <v>29.44</v>
      </c>
      <c r="M49" s="202">
        <v>0</v>
      </c>
      <c r="N49" s="202">
        <v>1.1499999999999999</v>
      </c>
      <c r="O49" s="202">
        <v>1.94</v>
      </c>
      <c r="P49" s="202">
        <v>1.85</v>
      </c>
      <c r="Q49" s="202">
        <v>2.34</v>
      </c>
      <c r="R49" s="202">
        <v>5.32</v>
      </c>
      <c r="S49" s="202">
        <v>2.71</v>
      </c>
      <c r="T49" s="202">
        <v>0</v>
      </c>
      <c r="U49" s="202">
        <v>10.83</v>
      </c>
      <c r="V49" s="202">
        <v>0.08</v>
      </c>
      <c r="W49" s="202">
        <v>0.47</v>
      </c>
      <c r="X49" s="202">
        <v>1.35</v>
      </c>
      <c r="Y49" s="202">
        <v>0</v>
      </c>
      <c r="Z49" s="202">
        <v>38.22</v>
      </c>
      <c r="AA49" s="202">
        <v>10.91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22.11</v>
      </c>
      <c r="AH49" s="202">
        <v>0</v>
      </c>
      <c r="AI49" s="202">
        <v>0</v>
      </c>
      <c r="AJ49" s="202">
        <v>0</v>
      </c>
      <c r="AK49" s="202">
        <v>9.1300000000000008</v>
      </c>
      <c r="AL49" s="202">
        <v>0</v>
      </c>
      <c r="AM49" s="202">
        <v>162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6.75</v>
      </c>
      <c r="E50" s="202">
        <v>0</v>
      </c>
      <c r="F50" s="202">
        <v>0</v>
      </c>
      <c r="G50" s="202">
        <v>13.93</v>
      </c>
      <c r="H50" s="202">
        <v>0</v>
      </c>
      <c r="I50" s="202">
        <v>0</v>
      </c>
      <c r="J50" s="202">
        <v>16.66</v>
      </c>
      <c r="K50" s="202">
        <v>77.55</v>
      </c>
      <c r="L50" s="202">
        <v>29.44</v>
      </c>
      <c r="M50" s="202">
        <v>0</v>
      </c>
      <c r="N50" s="202">
        <v>1.1499999999999999</v>
      </c>
      <c r="O50" s="202">
        <v>1.94</v>
      </c>
      <c r="P50" s="202">
        <v>1.85</v>
      </c>
      <c r="Q50" s="202">
        <v>2.34</v>
      </c>
      <c r="R50" s="202">
        <v>5.32</v>
      </c>
      <c r="S50" s="202">
        <v>2.71</v>
      </c>
      <c r="T50" s="202">
        <v>0</v>
      </c>
      <c r="U50" s="202">
        <v>10.83</v>
      </c>
      <c r="V50" s="202">
        <v>0.08</v>
      </c>
      <c r="W50" s="202">
        <v>0.47</v>
      </c>
      <c r="X50" s="202">
        <v>1.35</v>
      </c>
      <c r="Y50" s="202">
        <v>0</v>
      </c>
      <c r="Z50" s="202">
        <v>38.22</v>
      </c>
      <c r="AA50" s="202">
        <v>10.91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22.11</v>
      </c>
      <c r="AH50" s="202">
        <v>0</v>
      </c>
      <c r="AI50" s="202">
        <v>0</v>
      </c>
      <c r="AJ50" s="202">
        <v>0</v>
      </c>
      <c r="AK50" s="202">
        <v>9.1300000000000008</v>
      </c>
      <c r="AL50" s="202">
        <v>0</v>
      </c>
      <c r="AM50" s="202">
        <v>162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6.75</v>
      </c>
      <c r="E51" s="202">
        <v>0</v>
      </c>
      <c r="F51" s="202">
        <v>0</v>
      </c>
      <c r="G51" s="202">
        <v>13.93</v>
      </c>
      <c r="H51" s="202">
        <v>0</v>
      </c>
      <c r="I51" s="202">
        <v>0</v>
      </c>
      <c r="J51" s="202">
        <v>16.66</v>
      </c>
      <c r="K51" s="202">
        <v>77.55</v>
      </c>
      <c r="L51" s="202">
        <v>29.44</v>
      </c>
      <c r="M51" s="202">
        <v>0</v>
      </c>
      <c r="N51" s="202">
        <v>1.1499999999999999</v>
      </c>
      <c r="O51" s="202">
        <v>1.94</v>
      </c>
      <c r="P51" s="202">
        <v>1.85</v>
      </c>
      <c r="Q51" s="202">
        <v>2.34</v>
      </c>
      <c r="R51" s="202">
        <v>5.32</v>
      </c>
      <c r="S51" s="202">
        <v>2.71</v>
      </c>
      <c r="T51" s="202">
        <v>0</v>
      </c>
      <c r="U51" s="202">
        <v>10.83</v>
      </c>
      <c r="V51" s="202">
        <v>0.09</v>
      </c>
      <c r="W51" s="202">
        <v>0.47</v>
      </c>
      <c r="X51" s="202">
        <v>1.35</v>
      </c>
      <c r="Y51" s="202">
        <v>0</v>
      </c>
      <c r="Z51" s="202">
        <v>38.22</v>
      </c>
      <c r="AA51" s="202">
        <v>10.91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22.6</v>
      </c>
      <c r="AH51" s="202">
        <v>0</v>
      </c>
      <c r="AI51" s="202">
        <v>0</v>
      </c>
      <c r="AJ51" s="202">
        <v>0</v>
      </c>
      <c r="AK51" s="202">
        <v>9.1300000000000008</v>
      </c>
      <c r="AL51" s="202">
        <v>0</v>
      </c>
      <c r="AM51" s="202">
        <v>162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6.75</v>
      </c>
      <c r="E52" s="202">
        <v>0</v>
      </c>
      <c r="F52" s="202">
        <v>0</v>
      </c>
      <c r="G52" s="202">
        <v>13.93</v>
      </c>
      <c r="H52" s="202">
        <v>0</v>
      </c>
      <c r="I52" s="202">
        <v>0</v>
      </c>
      <c r="J52" s="202">
        <v>16.66</v>
      </c>
      <c r="K52" s="202">
        <v>77.55</v>
      </c>
      <c r="L52" s="202">
        <v>29.44</v>
      </c>
      <c r="M52" s="202">
        <v>0</v>
      </c>
      <c r="N52" s="202">
        <v>1.1499999999999999</v>
      </c>
      <c r="O52" s="202">
        <v>1.94</v>
      </c>
      <c r="P52" s="202">
        <v>1.85</v>
      </c>
      <c r="Q52" s="202">
        <v>2.34</v>
      </c>
      <c r="R52" s="202">
        <v>5.32</v>
      </c>
      <c r="S52" s="202">
        <v>2.71</v>
      </c>
      <c r="T52" s="202">
        <v>0</v>
      </c>
      <c r="U52" s="202">
        <v>10.83</v>
      </c>
      <c r="V52" s="202">
        <v>0.09</v>
      </c>
      <c r="W52" s="202">
        <v>0.47</v>
      </c>
      <c r="X52" s="202">
        <v>1.35</v>
      </c>
      <c r="Y52" s="202">
        <v>0</v>
      </c>
      <c r="Z52" s="202">
        <v>38.22</v>
      </c>
      <c r="AA52" s="202">
        <v>10.91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22.6</v>
      </c>
      <c r="AH52" s="202">
        <v>0</v>
      </c>
      <c r="AI52" s="202">
        <v>0</v>
      </c>
      <c r="AJ52" s="202">
        <v>0</v>
      </c>
      <c r="AK52" s="202">
        <v>9.1300000000000008</v>
      </c>
      <c r="AL52" s="202">
        <v>0</v>
      </c>
      <c r="AM52" s="202">
        <v>162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6.77</v>
      </c>
      <c r="E53" s="202">
        <v>0</v>
      </c>
      <c r="F53" s="202">
        <v>0</v>
      </c>
      <c r="G53" s="202">
        <v>13.93</v>
      </c>
      <c r="H53" s="202">
        <v>0</v>
      </c>
      <c r="I53" s="202">
        <v>0</v>
      </c>
      <c r="J53" s="202">
        <v>16.66</v>
      </c>
      <c r="K53" s="202">
        <v>77.55</v>
      </c>
      <c r="L53" s="202">
        <v>29.44</v>
      </c>
      <c r="M53" s="202">
        <v>0</v>
      </c>
      <c r="N53" s="202">
        <v>1.1499999999999999</v>
      </c>
      <c r="O53" s="202">
        <v>1.94</v>
      </c>
      <c r="P53" s="202">
        <v>1.85</v>
      </c>
      <c r="Q53" s="202">
        <v>2.34</v>
      </c>
      <c r="R53" s="202">
        <v>5.32</v>
      </c>
      <c r="S53" s="202">
        <v>2.71</v>
      </c>
      <c r="T53" s="202">
        <v>0</v>
      </c>
      <c r="U53" s="202">
        <v>10.83</v>
      </c>
      <c r="V53" s="202">
        <v>0.09</v>
      </c>
      <c r="W53" s="202">
        <v>1.24</v>
      </c>
      <c r="X53" s="202">
        <v>1.35</v>
      </c>
      <c r="Y53" s="202">
        <v>0</v>
      </c>
      <c r="Z53" s="202">
        <v>38.22</v>
      </c>
      <c r="AA53" s="202">
        <v>10.91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22.6</v>
      </c>
      <c r="AH53" s="202">
        <v>0</v>
      </c>
      <c r="AI53" s="202">
        <v>0</v>
      </c>
      <c r="AJ53" s="202">
        <v>0</v>
      </c>
      <c r="AK53" s="202">
        <v>9.1300000000000008</v>
      </c>
      <c r="AL53" s="202">
        <v>0</v>
      </c>
      <c r="AM53" s="202">
        <v>162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6.77</v>
      </c>
      <c r="E54" s="202">
        <v>0</v>
      </c>
      <c r="F54" s="202">
        <v>0</v>
      </c>
      <c r="G54" s="202">
        <v>13.93</v>
      </c>
      <c r="H54" s="202">
        <v>0</v>
      </c>
      <c r="I54" s="202">
        <v>0</v>
      </c>
      <c r="J54" s="202">
        <v>16.66</v>
      </c>
      <c r="K54" s="202">
        <v>77.55</v>
      </c>
      <c r="L54" s="202">
        <v>29.44</v>
      </c>
      <c r="M54" s="202">
        <v>0</v>
      </c>
      <c r="N54" s="202">
        <v>1.1499999999999999</v>
      </c>
      <c r="O54" s="202">
        <v>1.94</v>
      </c>
      <c r="P54" s="202">
        <v>1.85</v>
      </c>
      <c r="Q54" s="202">
        <v>2.34</v>
      </c>
      <c r="R54" s="202">
        <v>5.32</v>
      </c>
      <c r="S54" s="202">
        <v>2.71</v>
      </c>
      <c r="T54" s="202">
        <v>0</v>
      </c>
      <c r="U54" s="202">
        <v>10.83</v>
      </c>
      <c r="V54" s="202">
        <v>0.09</v>
      </c>
      <c r="W54" s="202">
        <v>1.24</v>
      </c>
      <c r="X54" s="202">
        <v>1.35</v>
      </c>
      <c r="Y54" s="202">
        <v>0</v>
      </c>
      <c r="Z54" s="202">
        <v>40.28</v>
      </c>
      <c r="AA54" s="202">
        <v>11.35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22.6</v>
      </c>
      <c r="AH54" s="202">
        <v>0</v>
      </c>
      <c r="AI54" s="202">
        <v>0</v>
      </c>
      <c r="AJ54" s="202">
        <v>0</v>
      </c>
      <c r="AK54" s="202">
        <v>9.1300000000000008</v>
      </c>
      <c r="AL54" s="202">
        <v>0</v>
      </c>
      <c r="AM54" s="202">
        <v>162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6.77</v>
      </c>
      <c r="E55" s="202">
        <v>0</v>
      </c>
      <c r="F55" s="202">
        <v>0</v>
      </c>
      <c r="G55" s="202">
        <v>13.93</v>
      </c>
      <c r="H55" s="202">
        <v>0</v>
      </c>
      <c r="I55" s="202">
        <v>0</v>
      </c>
      <c r="J55" s="202">
        <v>16.66</v>
      </c>
      <c r="K55" s="202">
        <v>77.55</v>
      </c>
      <c r="L55" s="202">
        <v>29.44</v>
      </c>
      <c r="M55" s="202">
        <v>0</v>
      </c>
      <c r="N55" s="202">
        <v>1.1499999999999999</v>
      </c>
      <c r="O55" s="202">
        <v>1.94</v>
      </c>
      <c r="P55" s="202">
        <v>1.85</v>
      </c>
      <c r="Q55" s="202">
        <v>2.34</v>
      </c>
      <c r="R55" s="202">
        <v>5.32</v>
      </c>
      <c r="S55" s="202">
        <v>2.71</v>
      </c>
      <c r="T55" s="202">
        <v>0</v>
      </c>
      <c r="U55" s="202">
        <v>10.83</v>
      </c>
      <c r="V55" s="202">
        <v>0.09</v>
      </c>
      <c r="W55" s="202">
        <v>1.24</v>
      </c>
      <c r="X55" s="202">
        <v>1.35</v>
      </c>
      <c r="Y55" s="202">
        <v>0</v>
      </c>
      <c r="Z55" s="202">
        <v>38.22</v>
      </c>
      <c r="AA55" s="202">
        <v>11.35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22.6</v>
      </c>
      <c r="AH55" s="202">
        <v>0</v>
      </c>
      <c r="AI55" s="202">
        <v>0</v>
      </c>
      <c r="AJ55" s="202">
        <v>0</v>
      </c>
      <c r="AK55" s="202">
        <v>9.1300000000000008</v>
      </c>
      <c r="AL55" s="202">
        <v>0</v>
      </c>
      <c r="AM55" s="202">
        <v>162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6.77</v>
      </c>
      <c r="E56" s="202">
        <v>0</v>
      </c>
      <c r="F56" s="202">
        <v>0</v>
      </c>
      <c r="G56" s="202">
        <v>13.93</v>
      </c>
      <c r="H56" s="202">
        <v>0</v>
      </c>
      <c r="I56" s="202">
        <v>0</v>
      </c>
      <c r="J56" s="202">
        <v>16.66</v>
      </c>
      <c r="K56" s="202">
        <v>77.55</v>
      </c>
      <c r="L56" s="202">
        <v>29.44</v>
      </c>
      <c r="M56" s="202">
        <v>0</v>
      </c>
      <c r="N56" s="202">
        <v>1.1499999999999999</v>
      </c>
      <c r="O56" s="202">
        <v>1.94</v>
      </c>
      <c r="P56" s="202">
        <v>1.85</v>
      </c>
      <c r="Q56" s="202">
        <v>2.34</v>
      </c>
      <c r="R56" s="202">
        <v>5.32</v>
      </c>
      <c r="S56" s="202">
        <v>2.71</v>
      </c>
      <c r="T56" s="202">
        <v>0</v>
      </c>
      <c r="U56" s="202">
        <v>10.83</v>
      </c>
      <c r="V56" s="202">
        <v>0.09</v>
      </c>
      <c r="W56" s="202">
        <v>1.39</v>
      </c>
      <c r="X56" s="202">
        <v>1.35</v>
      </c>
      <c r="Y56" s="202">
        <v>0</v>
      </c>
      <c r="Z56" s="202">
        <v>38.22</v>
      </c>
      <c r="AA56" s="202">
        <v>11.35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22.6</v>
      </c>
      <c r="AH56" s="202">
        <v>0</v>
      </c>
      <c r="AI56" s="202">
        <v>0</v>
      </c>
      <c r="AJ56" s="202">
        <v>0</v>
      </c>
      <c r="AK56" s="202">
        <v>9.1300000000000008</v>
      </c>
      <c r="AL56" s="202">
        <v>0</v>
      </c>
      <c r="AM56" s="202">
        <v>162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10.27</v>
      </c>
      <c r="E57" s="202">
        <v>0</v>
      </c>
      <c r="F57" s="202">
        <v>0</v>
      </c>
      <c r="G57" s="202">
        <v>13.93</v>
      </c>
      <c r="H57" s="202">
        <v>0</v>
      </c>
      <c r="I57" s="202">
        <v>0</v>
      </c>
      <c r="J57" s="202">
        <v>16.66</v>
      </c>
      <c r="K57" s="202">
        <v>77.55</v>
      </c>
      <c r="L57" s="202">
        <v>29.44</v>
      </c>
      <c r="M57" s="202">
        <v>0</v>
      </c>
      <c r="N57" s="202">
        <v>1.1499999999999999</v>
      </c>
      <c r="O57" s="202">
        <v>1.94</v>
      </c>
      <c r="P57" s="202">
        <v>1.85</v>
      </c>
      <c r="Q57" s="202">
        <v>2.34</v>
      </c>
      <c r="R57" s="202">
        <v>5.32</v>
      </c>
      <c r="S57" s="202">
        <v>2.71</v>
      </c>
      <c r="T57" s="202">
        <v>0</v>
      </c>
      <c r="U57" s="202">
        <v>10.83</v>
      </c>
      <c r="V57" s="202">
        <v>0.09</v>
      </c>
      <c r="W57" s="202">
        <v>1.39</v>
      </c>
      <c r="X57" s="202">
        <v>1.35</v>
      </c>
      <c r="Y57" s="202">
        <v>0</v>
      </c>
      <c r="Z57" s="202">
        <v>38.22</v>
      </c>
      <c r="AA57" s="202">
        <v>11.35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22.6</v>
      </c>
      <c r="AH57" s="202">
        <v>0</v>
      </c>
      <c r="AI57" s="202">
        <v>0</v>
      </c>
      <c r="AJ57" s="202">
        <v>0</v>
      </c>
      <c r="AK57" s="202">
        <v>9.1300000000000008</v>
      </c>
      <c r="AL57" s="202">
        <v>0</v>
      </c>
      <c r="AM57" s="202">
        <v>162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10.27</v>
      </c>
      <c r="E58" s="202">
        <v>0</v>
      </c>
      <c r="F58" s="202">
        <v>0</v>
      </c>
      <c r="G58" s="202">
        <v>13.93</v>
      </c>
      <c r="H58" s="202">
        <v>0</v>
      </c>
      <c r="I58" s="202">
        <v>0</v>
      </c>
      <c r="J58" s="202">
        <v>16.66</v>
      </c>
      <c r="K58" s="202">
        <v>77.63</v>
      </c>
      <c r="L58" s="202">
        <v>30.54</v>
      </c>
      <c r="M58" s="202">
        <v>0</v>
      </c>
      <c r="N58" s="202">
        <v>1.1499999999999999</v>
      </c>
      <c r="O58" s="202">
        <v>1.94</v>
      </c>
      <c r="P58" s="202">
        <v>1.85</v>
      </c>
      <c r="Q58" s="202">
        <v>3.3</v>
      </c>
      <c r="R58" s="202">
        <v>5.96</v>
      </c>
      <c r="S58" s="202">
        <v>2.86</v>
      </c>
      <c r="T58" s="202">
        <v>0</v>
      </c>
      <c r="U58" s="202">
        <v>10.83</v>
      </c>
      <c r="V58" s="202">
        <v>0.09</v>
      </c>
      <c r="W58" s="202">
        <v>1.39</v>
      </c>
      <c r="X58" s="202">
        <v>1.35</v>
      </c>
      <c r="Y58" s="202">
        <v>0</v>
      </c>
      <c r="Z58" s="202">
        <v>39.340000000000003</v>
      </c>
      <c r="AA58" s="202">
        <v>11.35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22.6</v>
      </c>
      <c r="AH58" s="202">
        <v>0</v>
      </c>
      <c r="AI58" s="202">
        <v>0</v>
      </c>
      <c r="AJ58" s="202">
        <v>0</v>
      </c>
      <c r="AK58" s="202">
        <v>9.1300000000000008</v>
      </c>
      <c r="AL58" s="202">
        <v>0</v>
      </c>
      <c r="AM58" s="202">
        <v>162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10.27</v>
      </c>
      <c r="E59" s="202">
        <v>0</v>
      </c>
      <c r="F59" s="202">
        <v>0</v>
      </c>
      <c r="G59" s="202">
        <v>13.93</v>
      </c>
      <c r="H59" s="202">
        <v>0</v>
      </c>
      <c r="I59" s="202">
        <v>0</v>
      </c>
      <c r="J59" s="202">
        <v>16.66</v>
      </c>
      <c r="K59" s="202">
        <v>77.63</v>
      </c>
      <c r="L59" s="202">
        <v>30.54</v>
      </c>
      <c r="M59" s="202">
        <v>0</v>
      </c>
      <c r="N59" s="202">
        <v>1.1499999999999999</v>
      </c>
      <c r="O59" s="202">
        <v>1.94</v>
      </c>
      <c r="P59" s="202">
        <v>1.85</v>
      </c>
      <c r="Q59" s="202">
        <v>3.3</v>
      </c>
      <c r="R59" s="202">
        <v>5.96</v>
      </c>
      <c r="S59" s="202">
        <v>2.86</v>
      </c>
      <c r="T59" s="202">
        <v>0</v>
      </c>
      <c r="U59" s="202">
        <v>10.83</v>
      </c>
      <c r="V59" s="202">
        <v>0.09</v>
      </c>
      <c r="W59" s="202">
        <v>1.85</v>
      </c>
      <c r="X59" s="202">
        <v>1.35</v>
      </c>
      <c r="Y59" s="202">
        <v>0</v>
      </c>
      <c r="Z59" s="202">
        <v>2.72</v>
      </c>
      <c r="AA59" s="202">
        <v>11.37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22.6</v>
      </c>
      <c r="AH59" s="202">
        <v>0</v>
      </c>
      <c r="AI59" s="202">
        <v>0</v>
      </c>
      <c r="AJ59" s="202">
        <v>0</v>
      </c>
      <c r="AK59" s="202">
        <v>9.1300000000000008</v>
      </c>
      <c r="AL59" s="202">
        <v>0</v>
      </c>
      <c r="AM59" s="202">
        <v>162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10.27</v>
      </c>
      <c r="E60" s="202">
        <v>0</v>
      </c>
      <c r="F60" s="202">
        <v>0</v>
      </c>
      <c r="G60" s="202">
        <v>13.93</v>
      </c>
      <c r="H60" s="202">
        <v>0</v>
      </c>
      <c r="I60" s="202">
        <v>0</v>
      </c>
      <c r="J60" s="202">
        <v>16.66</v>
      </c>
      <c r="K60" s="202">
        <v>77.63</v>
      </c>
      <c r="L60" s="202">
        <v>30.54</v>
      </c>
      <c r="M60" s="202">
        <v>0</v>
      </c>
      <c r="N60" s="202">
        <v>1.1499999999999999</v>
      </c>
      <c r="O60" s="202">
        <v>1.94</v>
      </c>
      <c r="P60" s="202">
        <v>1.85</v>
      </c>
      <c r="Q60" s="202">
        <v>3.3</v>
      </c>
      <c r="R60" s="202">
        <v>5.96</v>
      </c>
      <c r="S60" s="202">
        <v>2.86</v>
      </c>
      <c r="T60" s="202">
        <v>0</v>
      </c>
      <c r="U60" s="202">
        <v>10.83</v>
      </c>
      <c r="V60" s="202">
        <v>0.09</v>
      </c>
      <c r="W60" s="202">
        <v>1.85</v>
      </c>
      <c r="X60" s="202">
        <v>1.35</v>
      </c>
      <c r="Y60" s="202">
        <v>0</v>
      </c>
      <c r="Z60" s="202">
        <v>2.72</v>
      </c>
      <c r="AA60" s="202">
        <v>11.37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22.6</v>
      </c>
      <c r="AH60" s="202">
        <v>0</v>
      </c>
      <c r="AI60" s="202">
        <v>0</v>
      </c>
      <c r="AJ60" s="202">
        <v>0</v>
      </c>
      <c r="AK60" s="202">
        <v>9.1300000000000008</v>
      </c>
      <c r="AL60" s="202">
        <v>0</v>
      </c>
      <c r="AM60" s="202">
        <v>162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10.27</v>
      </c>
      <c r="E61" s="202">
        <v>0</v>
      </c>
      <c r="F61" s="202">
        <v>0</v>
      </c>
      <c r="G61" s="202">
        <v>13.93</v>
      </c>
      <c r="H61" s="202">
        <v>0</v>
      </c>
      <c r="I61" s="202">
        <v>0</v>
      </c>
      <c r="J61" s="202">
        <v>16.66</v>
      </c>
      <c r="K61" s="202">
        <v>77.63</v>
      </c>
      <c r="L61" s="202">
        <v>30.78</v>
      </c>
      <c r="M61" s="202">
        <v>0</v>
      </c>
      <c r="N61" s="202">
        <v>1.1499999999999999</v>
      </c>
      <c r="O61" s="202">
        <v>1.94</v>
      </c>
      <c r="P61" s="202">
        <v>1.85</v>
      </c>
      <c r="Q61" s="202">
        <v>3.3</v>
      </c>
      <c r="R61" s="202">
        <v>5.96</v>
      </c>
      <c r="S61" s="202">
        <v>2.86</v>
      </c>
      <c r="T61" s="202">
        <v>0</v>
      </c>
      <c r="U61" s="202">
        <v>10.83</v>
      </c>
      <c r="V61" s="202">
        <v>0.09</v>
      </c>
      <c r="W61" s="202">
        <v>1.85</v>
      </c>
      <c r="X61" s="202">
        <v>1.35</v>
      </c>
      <c r="Y61" s="202">
        <v>0</v>
      </c>
      <c r="Z61" s="202">
        <v>2.72</v>
      </c>
      <c r="AA61" s="202">
        <v>11.37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22.6</v>
      </c>
      <c r="AH61" s="202">
        <v>0</v>
      </c>
      <c r="AI61" s="202">
        <v>0</v>
      </c>
      <c r="AJ61" s="202">
        <v>0</v>
      </c>
      <c r="AK61" s="202">
        <v>9.1300000000000008</v>
      </c>
      <c r="AL61" s="202">
        <v>0</v>
      </c>
      <c r="AM61" s="202">
        <v>162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10.27</v>
      </c>
      <c r="E62" s="202">
        <v>0</v>
      </c>
      <c r="F62" s="202">
        <v>0</v>
      </c>
      <c r="G62" s="202">
        <v>13.93</v>
      </c>
      <c r="H62" s="202">
        <v>0</v>
      </c>
      <c r="I62" s="202">
        <v>0</v>
      </c>
      <c r="J62" s="202">
        <v>16.66</v>
      </c>
      <c r="K62" s="202">
        <v>77.63</v>
      </c>
      <c r="L62" s="202">
        <v>30.78</v>
      </c>
      <c r="M62" s="202">
        <v>0</v>
      </c>
      <c r="N62" s="202">
        <v>1.1499999999999999</v>
      </c>
      <c r="O62" s="202">
        <v>1.94</v>
      </c>
      <c r="P62" s="202">
        <v>1.85</v>
      </c>
      <c r="Q62" s="202">
        <v>3.3</v>
      </c>
      <c r="R62" s="202">
        <v>5.96</v>
      </c>
      <c r="S62" s="202">
        <v>2.86</v>
      </c>
      <c r="T62" s="202">
        <v>0</v>
      </c>
      <c r="U62" s="202">
        <v>10.83</v>
      </c>
      <c r="V62" s="202">
        <v>0.09</v>
      </c>
      <c r="W62" s="202">
        <v>1.85</v>
      </c>
      <c r="X62" s="202">
        <v>1.35</v>
      </c>
      <c r="Y62" s="202">
        <v>0</v>
      </c>
      <c r="Z62" s="202">
        <v>2.72</v>
      </c>
      <c r="AA62" s="202">
        <v>11.37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22.6</v>
      </c>
      <c r="AH62" s="202">
        <v>0</v>
      </c>
      <c r="AI62" s="202">
        <v>0</v>
      </c>
      <c r="AJ62" s="202">
        <v>0</v>
      </c>
      <c r="AK62" s="202">
        <v>9.4</v>
      </c>
      <c r="AL62" s="202">
        <v>0</v>
      </c>
      <c r="AM62" s="202">
        <v>162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10.27</v>
      </c>
      <c r="E63" s="202">
        <v>0</v>
      </c>
      <c r="F63" s="202">
        <v>0</v>
      </c>
      <c r="G63" s="202">
        <v>13.93</v>
      </c>
      <c r="H63" s="202">
        <v>0</v>
      </c>
      <c r="I63" s="202">
        <v>0</v>
      </c>
      <c r="J63" s="202">
        <v>16.66</v>
      </c>
      <c r="K63" s="202">
        <v>77.63</v>
      </c>
      <c r="L63" s="202">
        <v>30.78</v>
      </c>
      <c r="M63" s="202">
        <v>0</v>
      </c>
      <c r="N63" s="202">
        <v>1.1499999999999999</v>
      </c>
      <c r="O63" s="202">
        <v>1.94</v>
      </c>
      <c r="P63" s="202">
        <v>1.85</v>
      </c>
      <c r="Q63" s="202">
        <v>3.3</v>
      </c>
      <c r="R63" s="202">
        <v>5.96</v>
      </c>
      <c r="S63" s="202">
        <v>2.86</v>
      </c>
      <c r="T63" s="202">
        <v>0</v>
      </c>
      <c r="U63" s="202">
        <v>10.83</v>
      </c>
      <c r="V63" s="202">
        <v>0.09</v>
      </c>
      <c r="W63" s="202">
        <v>1.85</v>
      </c>
      <c r="X63" s="202">
        <v>1.35</v>
      </c>
      <c r="Y63" s="202">
        <v>0</v>
      </c>
      <c r="Z63" s="202">
        <v>2.72</v>
      </c>
      <c r="AA63" s="202">
        <v>11.37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22.6</v>
      </c>
      <c r="AH63" s="202">
        <v>0</v>
      </c>
      <c r="AI63" s="202">
        <v>0</v>
      </c>
      <c r="AJ63" s="202">
        <v>0</v>
      </c>
      <c r="AK63" s="202">
        <v>9.4</v>
      </c>
      <c r="AL63" s="202">
        <v>0</v>
      </c>
      <c r="AM63" s="202">
        <v>162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10.27</v>
      </c>
      <c r="E64" s="202">
        <v>0</v>
      </c>
      <c r="F64" s="202">
        <v>0</v>
      </c>
      <c r="G64" s="202">
        <v>13.93</v>
      </c>
      <c r="H64" s="202">
        <v>0</v>
      </c>
      <c r="I64" s="202">
        <v>0</v>
      </c>
      <c r="J64" s="202">
        <v>16.66</v>
      </c>
      <c r="K64" s="202">
        <v>77.63</v>
      </c>
      <c r="L64" s="202">
        <v>30.78</v>
      </c>
      <c r="M64" s="202">
        <v>0</v>
      </c>
      <c r="N64" s="202">
        <v>1.1499999999999999</v>
      </c>
      <c r="O64" s="202">
        <v>1.94</v>
      </c>
      <c r="P64" s="202">
        <v>1.85</v>
      </c>
      <c r="Q64" s="202">
        <v>3.3</v>
      </c>
      <c r="R64" s="202">
        <v>5.96</v>
      </c>
      <c r="S64" s="202">
        <v>2.86</v>
      </c>
      <c r="T64" s="202">
        <v>0</v>
      </c>
      <c r="U64" s="202">
        <v>10.83</v>
      </c>
      <c r="V64" s="202">
        <v>0.09</v>
      </c>
      <c r="W64" s="202">
        <v>1.85</v>
      </c>
      <c r="X64" s="202">
        <v>1.35</v>
      </c>
      <c r="Y64" s="202">
        <v>0</v>
      </c>
      <c r="Z64" s="202">
        <v>2.72</v>
      </c>
      <c r="AA64" s="202">
        <v>11.37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22.6</v>
      </c>
      <c r="AH64" s="202">
        <v>0</v>
      </c>
      <c r="AI64" s="202">
        <v>0</v>
      </c>
      <c r="AJ64" s="202">
        <v>0</v>
      </c>
      <c r="AK64" s="202">
        <v>9.4</v>
      </c>
      <c r="AL64" s="202">
        <v>0</v>
      </c>
      <c r="AM64" s="202">
        <v>162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10.27</v>
      </c>
      <c r="E65" s="202">
        <v>0</v>
      </c>
      <c r="F65" s="202">
        <v>0</v>
      </c>
      <c r="G65" s="202">
        <v>13.93</v>
      </c>
      <c r="H65" s="202">
        <v>0</v>
      </c>
      <c r="I65" s="202">
        <v>0</v>
      </c>
      <c r="J65" s="202">
        <v>16.66</v>
      </c>
      <c r="K65" s="202">
        <v>77.63</v>
      </c>
      <c r="L65" s="202">
        <v>30.54</v>
      </c>
      <c r="M65" s="202">
        <v>0</v>
      </c>
      <c r="N65" s="202">
        <v>1.1499999999999999</v>
      </c>
      <c r="O65" s="202">
        <v>1.94</v>
      </c>
      <c r="P65" s="202">
        <v>1.85</v>
      </c>
      <c r="Q65" s="202">
        <v>3.3</v>
      </c>
      <c r="R65" s="202">
        <v>5.96</v>
      </c>
      <c r="S65" s="202">
        <v>2.86</v>
      </c>
      <c r="T65" s="202">
        <v>0</v>
      </c>
      <c r="U65" s="202">
        <v>10.83</v>
      </c>
      <c r="V65" s="202">
        <v>0.09</v>
      </c>
      <c r="W65" s="202">
        <v>1.85</v>
      </c>
      <c r="X65" s="202">
        <v>1.35</v>
      </c>
      <c r="Y65" s="202">
        <v>0</v>
      </c>
      <c r="Z65" s="202">
        <v>2.72</v>
      </c>
      <c r="AA65" s="202">
        <v>11.37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22.6</v>
      </c>
      <c r="AH65" s="202">
        <v>0</v>
      </c>
      <c r="AI65" s="202">
        <v>0</v>
      </c>
      <c r="AJ65" s="202">
        <v>0</v>
      </c>
      <c r="AK65" s="202">
        <v>9.4</v>
      </c>
      <c r="AL65" s="202">
        <v>0</v>
      </c>
      <c r="AM65" s="202">
        <v>162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10.27</v>
      </c>
      <c r="E66" s="202">
        <v>0</v>
      </c>
      <c r="F66" s="202">
        <v>0</v>
      </c>
      <c r="G66" s="202">
        <v>13.93</v>
      </c>
      <c r="H66" s="202">
        <v>0</v>
      </c>
      <c r="I66" s="202">
        <v>0</v>
      </c>
      <c r="J66" s="202">
        <v>16.66</v>
      </c>
      <c r="K66" s="202">
        <v>77.63</v>
      </c>
      <c r="L66" s="202">
        <v>30.54</v>
      </c>
      <c r="M66" s="202">
        <v>0</v>
      </c>
      <c r="N66" s="202">
        <v>1.1499999999999999</v>
      </c>
      <c r="O66" s="202">
        <v>1.94</v>
      </c>
      <c r="P66" s="202">
        <v>1.85</v>
      </c>
      <c r="Q66" s="202">
        <v>3.3</v>
      </c>
      <c r="R66" s="202">
        <v>5.96</v>
      </c>
      <c r="S66" s="202">
        <v>2.86</v>
      </c>
      <c r="T66" s="202">
        <v>0</v>
      </c>
      <c r="U66" s="202">
        <v>10.83</v>
      </c>
      <c r="V66" s="202">
        <v>0.09</v>
      </c>
      <c r="W66" s="202">
        <v>1.85</v>
      </c>
      <c r="X66" s="202">
        <v>1.35</v>
      </c>
      <c r="Y66" s="202">
        <v>0</v>
      </c>
      <c r="Z66" s="202">
        <v>2.72</v>
      </c>
      <c r="AA66" s="202">
        <v>11.37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22.6</v>
      </c>
      <c r="AH66" s="202">
        <v>0</v>
      </c>
      <c r="AI66" s="202">
        <v>0</v>
      </c>
      <c r="AJ66" s="202">
        <v>0</v>
      </c>
      <c r="AK66" s="202">
        <v>9.1300000000000008</v>
      </c>
      <c r="AL66" s="202">
        <v>0</v>
      </c>
      <c r="AM66" s="202">
        <v>162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10.14</v>
      </c>
      <c r="E67" s="202">
        <v>0</v>
      </c>
      <c r="F67" s="202">
        <v>0</v>
      </c>
      <c r="G67" s="202">
        <v>13.93</v>
      </c>
      <c r="H67" s="202">
        <v>0</v>
      </c>
      <c r="I67" s="202">
        <v>0</v>
      </c>
      <c r="J67" s="202">
        <v>16.66</v>
      </c>
      <c r="K67" s="202">
        <v>77.63</v>
      </c>
      <c r="L67" s="202">
        <v>30.54</v>
      </c>
      <c r="M67" s="202">
        <v>0</v>
      </c>
      <c r="N67" s="202">
        <v>1.1499999999999999</v>
      </c>
      <c r="O67" s="202">
        <v>1.94</v>
      </c>
      <c r="P67" s="202">
        <v>1.85</v>
      </c>
      <c r="Q67" s="202">
        <v>3.3</v>
      </c>
      <c r="R67" s="202">
        <v>5.96</v>
      </c>
      <c r="S67" s="202">
        <v>2.86</v>
      </c>
      <c r="T67" s="202">
        <v>0</v>
      </c>
      <c r="U67" s="202">
        <v>10.83</v>
      </c>
      <c r="V67" s="202">
        <v>0.09</v>
      </c>
      <c r="W67" s="202">
        <v>1.85</v>
      </c>
      <c r="X67" s="202">
        <v>1.35</v>
      </c>
      <c r="Y67" s="202">
        <v>0</v>
      </c>
      <c r="Z67" s="202">
        <v>2.72</v>
      </c>
      <c r="AA67" s="202">
        <v>11.37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9.1300000000000008</v>
      </c>
      <c r="AL67" s="202">
        <v>0</v>
      </c>
      <c r="AM67" s="202">
        <v>162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10.14</v>
      </c>
      <c r="E68" s="202">
        <v>0</v>
      </c>
      <c r="F68" s="202">
        <v>0</v>
      </c>
      <c r="G68" s="202">
        <v>13.93</v>
      </c>
      <c r="H68" s="202">
        <v>0</v>
      </c>
      <c r="I68" s="202">
        <v>0</v>
      </c>
      <c r="J68" s="202">
        <v>16.66</v>
      </c>
      <c r="K68" s="202">
        <v>77.63</v>
      </c>
      <c r="L68" s="202">
        <v>30.54</v>
      </c>
      <c r="M68" s="202">
        <v>0</v>
      </c>
      <c r="N68" s="202">
        <v>1.1499999999999999</v>
      </c>
      <c r="O68" s="202">
        <v>1.94</v>
      </c>
      <c r="P68" s="202">
        <v>1.85</v>
      </c>
      <c r="Q68" s="202">
        <v>3.3</v>
      </c>
      <c r="R68" s="202">
        <v>5.96</v>
      </c>
      <c r="S68" s="202">
        <v>2.86</v>
      </c>
      <c r="T68" s="202">
        <v>0</v>
      </c>
      <c r="U68" s="202">
        <v>10.83</v>
      </c>
      <c r="V68" s="202">
        <v>0.09</v>
      </c>
      <c r="W68" s="202">
        <v>1.85</v>
      </c>
      <c r="X68" s="202">
        <v>1.35</v>
      </c>
      <c r="Y68" s="202">
        <v>0</v>
      </c>
      <c r="Z68" s="202">
        <v>2.72</v>
      </c>
      <c r="AA68" s="202">
        <v>11.37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22.43</v>
      </c>
      <c r="AH68" s="202">
        <v>0</v>
      </c>
      <c r="AI68" s="202">
        <v>0</v>
      </c>
      <c r="AJ68" s="202">
        <v>0</v>
      </c>
      <c r="AK68" s="202">
        <v>9.1300000000000008</v>
      </c>
      <c r="AL68" s="202">
        <v>0</v>
      </c>
      <c r="AM68" s="202">
        <v>162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10.14</v>
      </c>
      <c r="E69" s="202">
        <v>0</v>
      </c>
      <c r="F69" s="202">
        <v>0</v>
      </c>
      <c r="G69" s="202">
        <v>13.93</v>
      </c>
      <c r="H69" s="202">
        <v>0</v>
      </c>
      <c r="I69" s="202">
        <v>0</v>
      </c>
      <c r="J69" s="202">
        <v>16.66</v>
      </c>
      <c r="K69" s="202">
        <v>72.5</v>
      </c>
      <c r="L69" s="202">
        <v>30.54</v>
      </c>
      <c r="M69" s="202">
        <v>0</v>
      </c>
      <c r="N69" s="202">
        <v>1.1499999999999999</v>
      </c>
      <c r="O69" s="202">
        <v>1.94</v>
      </c>
      <c r="P69" s="202">
        <v>1.85</v>
      </c>
      <c r="Q69" s="202">
        <v>3.3</v>
      </c>
      <c r="R69" s="202">
        <v>5.96</v>
      </c>
      <c r="S69" s="202">
        <v>2.86</v>
      </c>
      <c r="T69" s="202">
        <v>0</v>
      </c>
      <c r="U69" s="202">
        <v>10.83</v>
      </c>
      <c r="V69" s="202">
        <v>0.09</v>
      </c>
      <c r="W69" s="202">
        <v>1.85</v>
      </c>
      <c r="X69" s="202">
        <v>1.35</v>
      </c>
      <c r="Y69" s="202">
        <v>0</v>
      </c>
      <c r="Z69" s="202">
        <v>2.72</v>
      </c>
      <c r="AA69" s="202">
        <v>11.37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22.43</v>
      </c>
      <c r="AH69" s="202">
        <v>0</v>
      </c>
      <c r="AI69" s="202">
        <v>0</v>
      </c>
      <c r="AJ69" s="202">
        <v>0</v>
      </c>
      <c r="AK69" s="202">
        <v>9.1300000000000008</v>
      </c>
      <c r="AL69" s="202">
        <v>0</v>
      </c>
      <c r="AM69" s="202">
        <v>162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10.14</v>
      </c>
      <c r="E70" s="202">
        <v>0</v>
      </c>
      <c r="F70" s="202">
        <v>0</v>
      </c>
      <c r="G70" s="202">
        <v>13.93</v>
      </c>
      <c r="H70" s="202">
        <v>0</v>
      </c>
      <c r="I70" s="202">
        <v>0</v>
      </c>
      <c r="J70" s="202">
        <v>16.66</v>
      </c>
      <c r="K70" s="202">
        <v>77.63</v>
      </c>
      <c r="L70" s="202">
        <v>30.54</v>
      </c>
      <c r="M70" s="202">
        <v>0</v>
      </c>
      <c r="N70" s="202">
        <v>1.1499999999999999</v>
      </c>
      <c r="O70" s="202">
        <v>1.94</v>
      </c>
      <c r="P70" s="202">
        <v>1.85</v>
      </c>
      <c r="Q70" s="202">
        <v>3.3</v>
      </c>
      <c r="R70" s="202">
        <v>5.96</v>
      </c>
      <c r="S70" s="202">
        <v>2.86</v>
      </c>
      <c r="T70" s="202">
        <v>0</v>
      </c>
      <c r="U70" s="202">
        <v>10.83</v>
      </c>
      <c r="V70" s="202">
        <v>0.09</v>
      </c>
      <c r="W70" s="202">
        <v>1.85</v>
      </c>
      <c r="X70" s="202">
        <v>1.35</v>
      </c>
      <c r="Y70" s="202">
        <v>0</v>
      </c>
      <c r="Z70" s="202">
        <v>2.72</v>
      </c>
      <c r="AA70" s="202">
        <v>11.37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22.43</v>
      </c>
      <c r="AH70" s="202">
        <v>0</v>
      </c>
      <c r="AI70" s="202">
        <v>0</v>
      </c>
      <c r="AJ70" s="202">
        <v>0</v>
      </c>
      <c r="AK70" s="202">
        <v>9.1300000000000008</v>
      </c>
      <c r="AL70" s="202">
        <v>0</v>
      </c>
      <c r="AM70" s="202">
        <v>162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10.14</v>
      </c>
      <c r="E71" s="202">
        <v>0</v>
      </c>
      <c r="F71" s="202">
        <v>0</v>
      </c>
      <c r="G71" s="202">
        <v>13.93</v>
      </c>
      <c r="H71" s="202">
        <v>0</v>
      </c>
      <c r="I71" s="202">
        <v>0</v>
      </c>
      <c r="J71" s="202">
        <v>16.66</v>
      </c>
      <c r="K71" s="202">
        <v>77.63</v>
      </c>
      <c r="L71" s="202">
        <v>30.54</v>
      </c>
      <c r="M71" s="202">
        <v>0</v>
      </c>
      <c r="N71" s="202">
        <v>1.1499999999999999</v>
      </c>
      <c r="O71" s="202">
        <v>1.94</v>
      </c>
      <c r="P71" s="202">
        <v>1.85</v>
      </c>
      <c r="Q71" s="202">
        <v>3.3</v>
      </c>
      <c r="R71" s="202">
        <v>5.96</v>
      </c>
      <c r="S71" s="202">
        <v>2.86</v>
      </c>
      <c r="T71" s="202">
        <v>0</v>
      </c>
      <c r="U71" s="202">
        <v>10.83</v>
      </c>
      <c r="V71" s="202">
        <v>0.09</v>
      </c>
      <c r="W71" s="202">
        <v>1.85</v>
      </c>
      <c r="X71" s="202">
        <v>1.35</v>
      </c>
      <c r="Y71" s="202">
        <v>0</v>
      </c>
      <c r="Z71" s="202">
        <v>2.72</v>
      </c>
      <c r="AA71" s="202">
        <v>11.37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22.43</v>
      </c>
      <c r="AH71" s="202">
        <v>0</v>
      </c>
      <c r="AI71" s="202">
        <v>0</v>
      </c>
      <c r="AJ71" s="202">
        <v>0</v>
      </c>
      <c r="AK71" s="202">
        <v>9.1300000000000008</v>
      </c>
      <c r="AL71" s="202">
        <v>0</v>
      </c>
      <c r="AM71" s="202">
        <v>162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10.14</v>
      </c>
      <c r="E72" s="202">
        <v>0</v>
      </c>
      <c r="F72" s="202">
        <v>0</v>
      </c>
      <c r="G72" s="202">
        <v>13.93</v>
      </c>
      <c r="H72" s="202">
        <v>0</v>
      </c>
      <c r="I72" s="202">
        <v>0</v>
      </c>
      <c r="J72" s="202">
        <v>17.3</v>
      </c>
      <c r="K72" s="202">
        <v>77.63</v>
      </c>
      <c r="L72" s="202">
        <v>30.54</v>
      </c>
      <c r="M72" s="202">
        <v>0</v>
      </c>
      <c r="N72" s="202">
        <v>1.1499999999999999</v>
      </c>
      <c r="O72" s="202">
        <v>1.94</v>
      </c>
      <c r="P72" s="202">
        <v>1.85</v>
      </c>
      <c r="Q72" s="202">
        <v>3.3</v>
      </c>
      <c r="R72" s="202">
        <v>5.96</v>
      </c>
      <c r="S72" s="202">
        <v>2.86</v>
      </c>
      <c r="T72" s="202">
        <v>0</v>
      </c>
      <c r="U72" s="202">
        <v>10.83</v>
      </c>
      <c r="V72" s="202">
        <v>0.09</v>
      </c>
      <c r="W72" s="202">
        <v>1.85</v>
      </c>
      <c r="X72" s="202">
        <v>1.35</v>
      </c>
      <c r="Y72" s="202">
        <v>0</v>
      </c>
      <c r="Z72" s="202">
        <v>2.72</v>
      </c>
      <c r="AA72" s="202">
        <v>11.37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22.43</v>
      </c>
      <c r="AH72" s="202">
        <v>0</v>
      </c>
      <c r="AI72" s="202">
        <v>0</v>
      </c>
      <c r="AJ72" s="202">
        <v>0</v>
      </c>
      <c r="AK72" s="202">
        <v>9.4</v>
      </c>
      <c r="AL72" s="202">
        <v>0</v>
      </c>
      <c r="AM72" s="202">
        <v>162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10.14</v>
      </c>
      <c r="E73" s="202">
        <v>0</v>
      </c>
      <c r="F73" s="202">
        <v>0</v>
      </c>
      <c r="G73" s="202">
        <v>13.93</v>
      </c>
      <c r="H73" s="202">
        <v>0</v>
      </c>
      <c r="I73" s="202">
        <v>0</v>
      </c>
      <c r="J73" s="202">
        <v>17.3</v>
      </c>
      <c r="K73" s="202">
        <v>77.63</v>
      </c>
      <c r="L73" s="202">
        <v>2.4700000000000002</v>
      </c>
      <c r="M73" s="202">
        <v>0</v>
      </c>
      <c r="N73" s="202">
        <v>1.1499999999999999</v>
      </c>
      <c r="O73" s="202">
        <v>1.94</v>
      </c>
      <c r="P73" s="202">
        <v>1.85</v>
      </c>
      <c r="Q73" s="202">
        <v>0.2</v>
      </c>
      <c r="R73" s="202">
        <v>0.41</v>
      </c>
      <c r="S73" s="202">
        <v>0.26</v>
      </c>
      <c r="T73" s="202">
        <v>0</v>
      </c>
      <c r="U73" s="202">
        <v>10.83</v>
      </c>
      <c r="V73" s="202">
        <v>0.09</v>
      </c>
      <c r="W73" s="202">
        <v>1.85</v>
      </c>
      <c r="X73" s="202">
        <v>1.35</v>
      </c>
      <c r="Y73" s="202">
        <v>0</v>
      </c>
      <c r="Z73" s="202">
        <v>2.72</v>
      </c>
      <c r="AA73" s="202">
        <v>0.88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22.43</v>
      </c>
      <c r="AH73" s="202">
        <v>0</v>
      </c>
      <c r="AI73" s="202">
        <v>0</v>
      </c>
      <c r="AJ73" s="202">
        <v>0</v>
      </c>
      <c r="AK73" s="202">
        <v>9.4</v>
      </c>
      <c r="AL73" s="202">
        <v>0</v>
      </c>
      <c r="AM73" s="202">
        <v>162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10.14</v>
      </c>
      <c r="E74" s="202">
        <v>0</v>
      </c>
      <c r="F74" s="202">
        <v>0</v>
      </c>
      <c r="G74" s="202">
        <v>13.93</v>
      </c>
      <c r="H74" s="202">
        <v>0</v>
      </c>
      <c r="I74" s="202">
        <v>0</v>
      </c>
      <c r="J74" s="202">
        <v>17.3</v>
      </c>
      <c r="K74" s="202">
        <v>77.63</v>
      </c>
      <c r="L74" s="202">
        <v>2.4700000000000002</v>
      </c>
      <c r="M74" s="202">
        <v>0</v>
      </c>
      <c r="N74" s="202">
        <v>1.1499999999999999</v>
      </c>
      <c r="O74" s="202">
        <v>1.94</v>
      </c>
      <c r="P74" s="202">
        <v>1.85</v>
      </c>
      <c r="Q74" s="202">
        <v>0.2</v>
      </c>
      <c r="R74" s="202">
        <v>0.41</v>
      </c>
      <c r="S74" s="202">
        <v>0.26</v>
      </c>
      <c r="T74" s="202">
        <v>0</v>
      </c>
      <c r="U74" s="202">
        <v>10.83</v>
      </c>
      <c r="V74" s="202">
        <v>0.09</v>
      </c>
      <c r="W74" s="202">
        <v>1.85</v>
      </c>
      <c r="X74" s="202">
        <v>1.35</v>
      </c>
      <c r="Y74" s="202">
        <v>0</v>
      </c>
      <c r="Z74" s="202">
        <v>2.72</v>
      </c>
      <c r="AA74" s="202">
        <v>0.88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22.43</v>
      </c>
      <c r="AH74" s="202">
        <v>0</v>
      </c>
      <c r="AI74" s="202">
        <v>0</v>
      </c>
      <c r="AJ74" s="202">
        <v>0</v>
      </c>
      <c r="AK74" s="202">
        <v>9.4</v>
      </c>
      <c r="AL74" s="202">
        <v>0</v>
      </c>
      <c r="AM74" s="202">
        <v>162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0.8</v>
      </c>
      <c r="E75" s="202">
        <v>0</v>
      </c>
      <c r="F75" s="202">
        <v>0</v>
      </c>
      <c r="G75" s="202">
        <v>13.93</v>
      </c>
      <c r="H75" s="202">
        <v>0</v>
      </c>
      <c r="I75" s="202">
        <v>0</v>
      </c>
      <c r="J75" s="202">
        <v>1.1200000000000001</v>
      </c>
      <c r="K75" s="202">
        <v>26.83</v>
      </c>
      <c r="L75" s="202">
        <v>6.81</v>
      </c>
      <c r="M75" s="202">
        <v>0</v>
      </c>
      <c r="N75" s="202">
        <v>1.1499999999999999</v>
      </c>
      <c r="O75" s="202">
        <v>1.94</v>
      </c>
      <c r="P75" s="202">
        <v>1.85</v>
      </c>
      <c r="Q75" s="202">
        <v>0.2</v>
      </c>
      <c r="R75" s="202">
        <v>0.41</v>
      </c>
      <c r="S75" s="202">
        <v>0.26</v>
      </c>
      <c r="T75" s="202">
        <v>0</v>
      </c>
      <c r="U75" s="202">
        <v>10.83</v>
      </c>
      <c r="V75" s="202">
        <v>0.09</v>
      </c>
      <c r="W75" s="202">
        <v>1.85</v>
      </c>
      <c r="X75" s="202">
        <v>1.35</v>
      </c>
      <c r="Y75" s="202">
        <v>0</v>
      </c>
      <c r="Z75" s="202">
        <v>2.72</v>
      </c>
      <c r="AA75" s="202">
        <v>0.88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22.11</v>
      </c>
      <c r="AH75" s="202">
        <v>0</v>
      </c>
      <c r="AI75" s="202">
        <v>0</v>
      </c>
      <c r="AJ75" s="202">
        <v>0</v>
      </c>
      <c r="AK75" s="202">
        <v>9.6</v>
      </c>
      <c r="AL75" s="202">
        <v>0</v>
      </c>
      <c r="AM75" s="202">
        <v>163.80000000000001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2.13</v>
      </c>
      <c r="E76" s="202">
        <v>0</v>
      </c>
      <c r="F76" s="202">
        <v>0</v>
      </c>
      <c r="G76" s="202">
        <v>13.79</v>
      </c>
      <c r="H76" s="202">
        <v>0</v>
      </c>
      <c r="I76" s="202">
        <v>0</v>
      </c>
      <c r="J76" s="202">
        <v>2.78</v>
      </c>
      <c r="K76" s="202">
        <v>8.06</v>
      </c>
      <c r="L76" s="202">
        <v>4.72</v>
      </c>
      <c r="M76" s="202">
        <v>0</v>
      </c>
      <c r="N76" s="202">
        <v>1.1499999999999999</v>
      </c>
      <c r="O76" s="202">
        <v>1.94</v>
      </c>
      <c r="P76" s="202">
        <v>1.85</v>
      </c>
      <c r="Q76" s="202">
        <v>0.2</v>
      </c>
      <c r="R76" s="202">
        <v>0.41</v>
      </c>
      <c r="S76" s="202">
        <v>0.26</v>
      </c>
      <c r="T76" s="202">
        <v>0</v>
      </c>
      <c r="U76" s="202">
        <v>10.83</v>
      </c>
      <c r="V76" s="202">
        <v>0.09</v>
      </c>
      <c r="W76" s="202">
        <v>1.85</v>
      </c>
      <c r="X76" s="202">
        <v>1.35</v>
      </c>
      <c r="Y76" s="202">
        <v>0</v>
      </c>
      <c r="Z76" s="202">
        <v>2.72</v>
      </c>
      <c r="AA76" s="202">
        <v>0.88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22.11</v>
      </c>
      <c r="AH76" s="202">
        <v>0</v>
      </c>
      <c r="AI76" s="202">
        <v>0</v>
      </c>
      <c r="AJ76" s="202">
        <v>0</v>
      </c>
      <c r="AK76" s="202">
        <v>9.6</v>
      </c>
      <c r="AL76" s="202">
        <v>0</v>
      </c>
      <c r="AM76" s="202">
        <v>163.80000000000001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3.73</v>
      </c>
      <c r="E77" s="202">
        <v>0</v>
      </c>
      <c r="F77" s="202">
        <v>0</v>
      </c>
      <c r="G77" s="202">
        <v>1.1000000000000001</v>
      </c>
      <c r="H77" s="202">
        <v>0</v>
      </c>
      <c r="I77" s="202">
        <v>0</v>
      </c>
      <c r="J77" s="202">
        <v>4.18</v>
      </c>
      <c r="K77" s="202">
        <v>6.28</v>
      </c>
      <c r="L77" s="202">
        <v>2.69</v>
      </c>
      <c r="M77" s="202">
        <v>0</v>
      </c>
      <c r="N77" s="202">
        <v>1.1499999999999999</v>
      </c>
      <c r="O77" s="202">
        <v>1.94</v>
      </c>
      <c r="P77" s="202">
        <v>1.85</v>
      </c>
      <c r="Q77" s="202">
        <v>0.2</v>
      </c>
      <c r="R77" s="202">
        <v>0.41</v>
      </c>
      <c r="S77" s="202">
        <v>0.26</v>
      </c>
      <c r="T77" s="202">
        <v>0</v>
      </c>
      <c r="U77" s="202">
        <v>10.83</v>
      </c>
      <c r="V77" s="202">
        <v>0.09</v>
      </c>
      <c r="W77" s="202">
        <v>1.85</v>
      </c>
      <c r="X77" s="202">
        <v>1.35</v>
      </c>
      <c r="Y77" s="202">
        <v>0</v>
      </c>
      <c r="Z77" s="202">
        <v>2.72</v>
      </c>
      <c r="AA77" s="202">
        <v>0.88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22.11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163.80000000000001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5.33</v>
      </c>
      <c r="E78" s="202">
        <v>0</v>
      </c>
      <c r="F78" s="202">
        <v>0</v>
      </c>
      <c r="G78" s="202">
        <v>2.76</v>
      </c>
      <c r="H78" s="202">
        <v>0</v>
      </c>
      <c r="I78" s="202">
        <v>0</v>
      </c>
      <c r="J78" s="202">
        <v>6.96</v>
      </c>
      <c r="K78" s="202">
        <v>6.28</v>
      </c>
      <c r="L78" s="202">
        <v>2.4700000000000002</v>
      </c>
      <c r="M78" s="202">
        <v>0</v>
      </c>
      <c r="N78" s="202">
        <v>1.1499999999999999</v>
      </c>
      <c r="O78" s="202">
        <v>1.94</v>
      </c>
      <c r="P78" s="202">
        <v>1.85</v>
      </c>
      <c r="Q78" s="202">
        <v>0.2</v>
      </c>
      <c r="R78" s="202">
        <v>0.41</v>
      </c>
      <c r="S78" s="202">
        <v>0.26</v>
      </c>
      <c r="T78" s="202">
        <v>0</v>
      </c>
      <c r="U78" s="202">
        <v>10.83</v>
      </c>
      <c r="V78" s="202">
        <v>0.09</v>
      </c>
      <c r="W78" s="202">
        <v>1.85</v>
      </c>
      <c r="X78" s="202">
        <v>1.35</v>
      </c>
      <c r="Y78" s="202">
        <v>0</v>
      </c>
      <c r="Z78" s="202">
        <v>2.72</v>
      </c>
      <c r="AA78" s="202">
        <v>0.88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22.11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163.80000000000001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6.48</v>
      </c>
      <c r="E79" s="202">
        <v>0</v>
      </c>
      <c r="F79" s="202">
        <v>0</v>
      </c>
      <c r="G79" s="202">
        <v>5.52</v>
      </c>
      <c r="H79" s="202">
        <v>0</v>
      </c>
      <c r="I79" s="202">
        <v>0</v>
      </c>
      <c r="J79" s="202">
        <v>9.74</v>
      </c>
      <c r="K79" s="202">
        <v>6.28</v>
      </c>
      <c r="L79" s="202">
        <v>2.4700000000000002</v>
      </c>
      <c r="M79" s="202">
        <v>0</v>
      </c>
      <c r="N79" s="202">
        <v>1.1499999999999999</v>
      </c>
      <c r="O79" s="202">
        <v>1.94</v>
      </c>
      <c r="P79" s="202">
        <v>1.85</v>
      </c>
      <c r="Q79" s="202">
        <v>0.2</v>
      </c>
      <c r="R79" s="202">
        <v>0.41</v>
      </c>
      <c r="S79" s="202">
        <v>0.26</v>
      </c>
      <c r="T79" s="202">
        <v>0</v>
      </c>
      <c r="U79" s="202">
        <v>10.83</v>
      </c>
      <c r="V79" s="202">
        <v>0.09</v>
      </c>
      <c r="W79" s="202">
        <v>1.85</v>
      </c>
      <c r="X79" s="202">
        <v>1.35</v>
      </c>
      <c r="Y79" s="202">
        <v>0</v>
      </c>
      <c r="Z79" s="202">
        <v>2.72</v>
      </c>
      <c r="AA79" s="202">
        <v>0.88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22.11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163.80000000000001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6.48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0</v>
      </c>
      <c r="J80" s="202">
        <v>9.74</v>
      </c>
      <c r="K80" s="202">
        <v>6.28</v>
      </c>
      <c r="L80" s="202">
        <v>2.4700000000000002</v>
      </c>
      <c r="M80" s="202">
        <v>0</v>
      </c>
      <c r="N80" s="202">
        <v>1.1499999999999999</v>
      </c>
      <c r="O80" s="202">
        <v>1.94</v>
      </c>
      <c r="P80" s="202">
        <v>1.85</v>
      </c>
      <c r="Q80" s="202">
        <v>0.2</v>
      </c>
      <c r="R80" s="202">
        <v>0.41</v>
      </c>
      <c r="S80" s="202">
        <v>0.26</v>
      </c>
      <c r="T80" s="202">
        <v>0</v>
      </c>
      <c r="U80" s="202">
        <v>10.83</v>
      </c>
      <c r="V80" s="202">
        <v>0.09</v>
      </c>
      <c r="W80" s="202">
        <v>1.85</v>
      </c>
      <c r="X80" s="202">
        <v>1.35</v>
      </c>
      <c r="Y80" s="202">
        <v>0</v>
      </c>
      <c r="Z80" s="202">
        <v>2.72</v>
      </c>
      <c r="AA80" s="202">
        <v>0.88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22.11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163.80000000000001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6.48</v>
      </c>
      <c r="E81" s="202">
        <v>0</v>
      </c>
      <c r="F81" s="202">
        <v>0</v>
      </c>
      <c r="G81" s="202">
        <v>8.83</v>
      </c>
      <c r="H81" s="202">
        <v>0</v>
      </c>
      <c r="I81" s="202">
        <v>0</v>
      </c>
      <c r="J81" s="202">
        <v>9.74</v>
      </c>
      <c r="K81" s="202">
        <v>6.28</v>
      </c>
      <c r="L81" s="202">
        <v>2.4700000000000002</v>
      </c>
      <c r="M81" s="202">
        <v>0</v>
      </c>
      <c r="N81" s="202">
        <v>1.1499999999999999</v>
      </c>
      <c r="O81" s="202">
        <v>1.94</v>
      </c>
      <c r="P81" s="202">
        <v>1.85</v>
      </c>
      <c r="Q81" s="202">
        <v>0.2</v>
      </c>
      <c r="R81" s="202">
        <v>0.41</v>
      </c>
      <c r="S81" s="202">
        <v>0.26</v>
      </c>
      <c r="T81" s="202">
        <v>0</v>
      </c>
      <c r="U81" s="202">
        <v>10.83</v>
      </c>
      <c r="V81" s="202">
        <v>0.09</v>
      </c>
      <c r="W81" s="202">
        <v>1.85</v>
      </c>
      <c r="X81" s="202">
        <v>1.35</v>
      </c>
      <c r="Y81" s="202">
        <v>0</v>
      </c>
      <c r="Z81" s="202">
        <v>2.72</v>
      </c>
      <c r="AA81" s="202">
        <v>0.88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22.11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163.80000000000001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6.48</v>
      </c>
      <c r="E82" s="202">
        <v>0</v>
      </c>
      <c r="F82" s="202">
        <v>0</v>
      </c>
      <c r="G82" s="202">
        <v>8.83</v>
      </c>
      <c r="H82" s="202">
        <v>0</v>
      </c>
      <c r="I82" s="202">
        <v>0</v>
      </c>
      <c r="J82" s="202">
        <v>9.74</v>
      </c>
      <c r="K82" s="202">
        <v>6.28</v>
      </c>
      <c r="L82" s="202">
        <v>2.4700000000000002</v>
      </c>
      <c r="M82" s="202">
        <v>0</v>
      </c>
      <c r="N82" s="202">
        <v>1.1499999999999999</v>
      </c>
      <c r="O82" s="202">
        <v>1.94</v>
      </c>
      <c r="P82" s="202">
        <v>1.85</v>
      </c>
      <c r="Q82" s="202">
        <v>0.2</v>
      </c>
      <c r="R82" s="202">
        <v>0.41</v>
      </c>
      <c r="S82" s="202">
        <v>0.26</v>
      </c>
      <c r="T82" s="202">
        <v>0</v>
      </c>
      <c r="U82" s="202">
        <v>10.83</v>
      </c>
      <c r="V82" s="202">
        <v>0.09</v>
      </c>
      <c r="W82" s="202">
        <v>1.85</v>
      </c>
      <c r="X82" s="202">
        <v>1.35</v>
      </c>
      <c r="Y82" s="202">
        <v>0</v>
      </c>
      <c r="Z82" s="202">
        <v>2.72</v>
      </c>
      <c r="AA82" s="202">
        <v>0.88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22.11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163.80000000000001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6.56</v>
      </c>
      <c r="E83" s="202">
        <v>0</v>
      </c>
      <c r="F83" s="202">
        <v>0</v>
      </c>
      <c r="G83" s="202">
        <v>8.83</v>
      </c>
      <c r="H83" s="202">
        <v>0</v>
      </c>
      <c r="I83" s="202">
        <v>0</v>
      </c>
      <c r="J83" s="202">
        <v>9.74</v>
      </c>
      <c r="K83" s="202">
        <v>6.28</v>
      </c>
      <c r="L83" s="202">
        <v>2.4700000000000002</v>
      </c>
      <c r="M83" s="202">
        <v>0</v>
      </c>
      <c r="N83" s="202">
        <v>1.1499999999999999</v>
      </c>
      <c r="O83" s="202">
        <v>1.94</v>
      </c>
      <c r="P83" s="202">
        <v>1.85</v>
      </c>
      <c r="Q83" s="202">
        <v>0.2</v>
      </c>
      <c r="R83" s="202">
        <v>0.41</v>
      </c>
      <c r="S83" s="202">
        <v>0.26</v>
      </c>
      <c r="T83" s="202">
        <v>0</v>
      </c>
      <c r="U83" s="202">
        <v>10.83</v>
      </c>
      <c r="V83" s="202">
        <v>0.09</v>
      </c>
      <c r="W83" s="202">
        <v>1.85</v>
      </c>
      <c r="X83" s="202">
        <v>1.35</v>
      </c>
      <c r="Y83" s="202">
        <v>0</v>
      </c>
      <c r="Z83" s="202">
        <v>2.72</v>
      </c>
      <c r="AA83" s="202">
        <v>0.88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22.11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163.80000000000001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6.56</v>
      </c>
      <c r="E84" s="202">
        <v>0</v>
      </c>
      <c r="F84" s="202">
        <v>0</v>
      </c>
      <c r="G84" s="202">
        <v>8.83</v>
      </c>
      <c r="H84" s="202">
        <v>0</v>
      </c>
      <c r="I84" s="202">
        <v>0</v>
      </c>
      <c r="J84" s="202">
        <v>9.74</v>
      </c>
      <c r="K84" s="202">
        <v>6.28</v>
      </c>
      <c r="L84" s="202">
        <v>2.4700000000000002</v>
      </c>
      <c r="M84" s="202">
        <v>0</v>
      </c>
      <c r="N84" s="202">
        <v>1.1499999999999999</v>
      </c>
      <c r="O84" s="202">
        <v>1.94</v>
      </c>
      <c r="P84" s="202">
        <v>1.85</v>
      </c>
      <c r="Q84" s="202">
        <v>0.2</v>
      </c>
      <c r="R84" s="202">
        <v>0.41</v>
      </c>
      <c r="S84" s="202">
        <v>0.26</v>
      </c>
      <c r="T84" s="202">
        <v>0</v>
      </c>
      <c r="U84" s="202">
        <v>10.83</v>
      </c>
      <c r="V84" s="202">
        <v>0.09</v>
      </c>
      <c r="W84" s="202">
        <v>1.85</v>
      </c>
      <c r="X84" s="202">
        <v>1.35</v>
      </c>
      <c r="Y84" s="202">
        <v>0</v>
      </c>
      <c r="Z84" s="202">
        <v>2.72</v>
      </c>
      <c r="AA84" s="202">
        <v>0.88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22.11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163.80000000000001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6.56</v>
      </c>
      <c r="E85" s="202">
        <v>0</v>
      </c>
      <c r="F85" s="202">
        <v>0</v>
      </c>
      <c r="G85" s="202">
        <v>8.83</v>
      </c>
      <c r="H85" s="202">
        <v>0</v>
      </c>
      <c r="I85" s="202">
        <v>0</v>
      </c>
      <c r="J85" s="202">
        <v>9.74</v>
      </c>
      <c r="K85" s="202">
        <v>6.28</v>
      </c>
      <c r="L85" s="202">
        <v>2.4700000000000002</v>
      </c>
      <c r="M85" s="202">
        <v>0</v>
      </c>
      <c r="N85" s="202">
        <v>1.1499999999999999</v>
      </c>
      <c r="O85" s="202">
        <v>1.94</v>
      </c>
      <c r="P85" s="202">
        <v>1.85</v>
      </c>
      <c r="Q85" s="202">
        <v>0.2</v>
      </c>
      <c r="R85" s="202">
        <v>0.41</v>
      </c>
      <c r="S85" s="202">
        <v>0.26</v>
      </c>
      <c r="T85" s="202">
        <v>0</v>
      </c>
      <c r="U85" s="202">
        <v>10.83</v>
      </c>
      <c r="V85" s="202">
        <v>0.09</v>
      </c>
      <c r="W85" s="202">
        <v>1.85</v>
      </c>
      <c r="X85" s="202">
        <v>1.35</v>
      </c>
      <c r="Y85" s="202">
        <v>0</v>
      </c>
      <c r="Z85" s="202">
        <v>2.72</v>
      </c>
      <c r="AA85" s="202">
        <v>0.88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22.11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163.80000000000001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6.56</v>
      </c>
      <c r="E86" s="202">
        <v>0</v>
      </c>
      <c r="F86" s="202">
        <v>0</v>
      </c>
      <c r="G86" s="202">
        <v>8.83</v>
      </c>
      <c r="H86" s="202">
        <v>0</v>
      </c>
      <c r="I86" s="202">
        <v>0</v>
      </c>
      <c r="J86" s="202">
        <v>9.74</v>
      </c>
      <c r="K86" s="202">
        <v>6.28</v>
      </c>
      <c r="L86" s="202">
        <v>2.4700000000000002</v>
      </c>
      <c r="M86" s="202">
        <v>0</v>
      </c>
      <c r="N86" s="202">
        <v>1.1499999999999999</v>
      </c>
      <c r="O86" s="202">
        <v>1.94</v>
      </c>
      <c r="P86" s="202">
        <v>1.85</v>
      </c>
      <c r="Q86" s="202">
        <v>0.2</v>
      </c>
      <c r="R86" s="202">
        <v>0.41</v>
      </c>
      <c r="S86" s="202">
        <v>0.26</v>
      </c>
      <c r="T86" s="202">
        <v>0</v>
      </c>
      <c r="U86" s="202">
        <v>10.83</v>
      </c>
      <c r="V86" s="202">
        <v>0.09</v>
      </c>
      <c r="W86" s="202">
        <v>1.85</v>
      </c>
      <c r="X86" s="202">
        <v>1.35</v>
      </c>
      <c r="Y86" s="202">
        <v>0</v>
      </c>
      <c r="Z86" s="202">
        <v>2.72</v>
      </c>
      <c r="AA86" s="202">
        <v>0.88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22.11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163.80000000000001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6.64</v>
      </c>
      <c r="E87" s="202">
        <v>0</v>
      </c>
      <c r="F87" s="202">
        <v>0</v>
      </c>
      <c r="G87" s="202">
        <v>8.83</v>
      </c>
      <c r="H87" s="202">
        <v>0</v>
      </c>
      <c r="I87" s="202">
        <v>0</v>
      </c>
      <c r="J87" s="202">
        <v>9.74</v>
      </c>
      <c r="K87" s="202">
        <v>6.28</v>
      </c>
      <c r="L87" s="202">
        <v>2.4700000000000002</v>
      </c>
      <c r="M87" s="202">
        <v>0</v>
      </c>
      <c r="N87" s="202">
        <v>1.1499999999999999</v>
      </c>
      <c r="O87" s="202">
        <v>1.94</v>
      </c>
      <c r="P87" s="202">
        <v>1.85</v>
      </c>
      <c r="Q87" s="202">
        <v>0.2</v>
      </c>
      <c r="R87" s="202">
        <v>0.04</v>
      </c>
      <c r="S87" s="202">
        <v>0.26</v>
      </c>
      <c r="T87" s="202">
        <v>0</v>
      </c>
      <c r="U87" s="202">
        <v>10.83</v>
      </c>
      <c r="V87" s="202">
        <v>0.09</v>
      </c>
      <c r="W87" s="202">
        <v>1.85</v>
      </c>
      <c r="X87" s="202">
        <v>1.35</v>
      </c>
      <c r="Y87" s="202">
        <v>0</v>
      </c>
      <c r="Z87" s="202">
        <v>2.72</v>
      </c>
      <c r="AA87" s="202">
        <v>0.88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22.11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163.80000000000001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6.64</v>
      </c>
      <c r="E88" s="202">
        <v>0</v>
      </c>
      <c r="F88" s="202">
        <v>0</v>
      </c>
      <c r="G88" s="202">
        <v>8.83</v>
      </c>
      <c r="H88" s="202">
        <v>0</v>
      </c>
      <c r="I88" s="202">
        <v>0</v>
      </c>
      <c r="J88" s="202">
        <v>9.74</v>
      </c>
      <c r="K88" s="202">
        <v>6.28</v>
      </c>
      <c r="L88" s="202">
        <v>2.4700000000000002</v>
      </c>
      <c r="M88" s="202">
        <v>0</v>
      </c>
      <c r="N88" s="202">
        <v>1.1499999999999999</v>
      </c>
      <c r="O88" s="202">
        <v>1.94</v>
      </c>
      <c r="P88" s="202">
        <v>1.85</v>
      </c>
      <c r="Q88" s="202">
        <v>0.2</v>
      </c>
      <c r="R88" s="202">
        <v>0.04</v>
      </c>
      <c r="S88" s="202">
        <v>0.26</v>
      </c>
      <c r="T88" s="202">
        <v>0</v>
      </c>
      <c r="U88" s="202">
        <v>10.83</v>
      </c>
      <c r="V88" s="202">
        <v>0.09</v>
      </c>
      <c r="W88" s="202">
        <v>1.85</v>
      </c>
      <c r="X88" s="202">
        <v>1.35</v>
      </c>
      <c r="Y88" s="202">
        <v>0</v>
      </c>
      <c r="Z88" s="202">
        <v>2.72</v>
      </c>
      <c r="AA88" s="202">
        <v>0.88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22.11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163.80000000000001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6.64</v>
      </c>
      <c r="E89" s="202">
        <v>0</v>
      </c>
      <c r="F89" s="202">
        <v>0</v>
      </c>
      <c r="G89" s="202">
        <v>8.83</v>
      </c>
      <c r="H89" s="202">
        <v>0</v>
      </c>
      <c r="I89" s="202">
        <v>0</v>
      </c>
      <c r="J89" s="202">
        <v>9.74</v>
      </c>
      <c r="K89" s="202">
        <v>6.28</v>
      </c>
      <c r="L89" s="202">
        <v>2.4700000000000002</v>
      </c>
      <c r="M89" s="202">
        <v>0</v>
      </c>
      <c r="N89" s="202">
        <v>1.1499999999999999</v>
      </c>
      <c r="O89" s="202">
        <v>1.94</v>
      </c>
      <c r="P89" s="202">
        <v>1.85</v>
      </c>
      <c r="Q89" s="202">
        <v>0.2</v>
      </c>
      <c r="R89" s="202">
        <v>0.04</v>
      </c>
      <c r="S89" s="202">
        <v>0.26</v>
      </c>
      <c r="T89" s="202">
        <v>0</v>
      </c>
      <c r="U89" s="202">
        <v>10.83</v>
      </c>
      <c r="V89" s="202">
        <v>0.09</v>
      </c>
      <c r="W89" s="202">
        <v>1.85</v>
      </c>
      <c r="X89" s="202">
        <v>1.35</v>
      </c>
      <c r="Y89" s="202">
        <v>0</v>
      </c>
      <c r="Z89" s="202">
        <v>2.72</v>
      </c>
      <c r="AA89" s="202">
        <v>0.88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22.11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163.80000000000001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6.64</v>
      </c>
      <c r="E90" s="202">
        <v>0</v>
      </c>
      <c r="F90" s="202">
        <v>0</v>
      </c>
      <c r="G90" s="202">
        <v>8.83</v>
      </c>
      <c r="H90" s="202">
        <v>0</v>
      </c>
      <c r="I90" s="202">
        <v>0</v>
      </c>
      <c r="J90" s="202">
        <v>9.74</v>
      </c>
      <c r="K90" s="202">
        <v>6.28</v>
      </c>
      <c r="L90" s="202">
        <v>2.4700000000000002</v>
      </c>
      <c r="M90" s="202">
        <v>0</v>
      </c>
      <c r="N90" s="202">
        <v>1.1499999999999999</v>
      </c>
      <c r="O90" s="202">
        <v>1.94</v>
      </c>
      <c r="P90" s="202">
        <v>1.85</v>
      </c>
      <c r="Q90" s="202">
        <v>0.2</v>
      </c>
      <c r="R90" s="202">
        <v>0.04</v>
      </c>
      <c r="S90" s="202">
        <v>0.26</v>
      </c>
      <c r="T90" s="202">
        <v>0</v>
      </c>
      <c r="U90" s="202">
        <v>10.83</v>
      </c>
      <c r="V90" s="202">
        <v>0.09</v>
      </c>
      <c r="W90" s="202">
        <v>1.85</v>
      </c>
      <c r="X90" s="202">
        <v>1.35</v>
      </c>
      <c r="Y90" s="202">
        <v>0</v>
      </c>
      <c r="Z90" s="202">
        <v>2.72</v>
      </c>
      <c r="AA90" s="202">
        <v>0.88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22.11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163.80000000000001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6.72</v>
      </c>
      <c r="E91" s="202">
        <v>0</v>
      </c>
      <c r="F91" s="202">
        <v>0</v>
      </c>
      <c r="G91" s="202">
        <v>8.83</v>
      </c>
      <c r="H91" s="202">
        <v>0</v>
      </c>
      <c r="I91" s="202">
        <v>0</v>
      </c>
      <c r="J91" s="202">
        <v>9.74</v>
      </c>
      <c r="K91" s="202">
        <v>6.28</v>
      </c>
      <c r="L91" s="202">
        <v>2.4700000000000002</v>
      </c>
      <c r="M91" s="202">
        <v>0</v>
      </c>
      <c r="N91" s="202">
        <v>1.1499999999999999</v>
      </c>
      <c r="O91" s="202">
        <v>1.94</v>
      </c>
      <c r="P91" s="202">
        <v>1.85</v>
      </c>
      <c r="Q91" s="202">
        <v>0.09</v>
      </c>
      <c r="R91" s="202">
        <v>0.04</v>
      </c>
      <c r="S91" s="202">
        <v>0.26</v>
      </c>
      <c r="T91" s="202">
        <v>0</v>
      </c>
      <c r="U91" s="202">
        <v>10.83</v>
      </c>
      <c r="V91" s="202">
        <v>0</v>
      </c>
      <c r="W91" s="202">
        <v>1.85</v>
      </c>
      <c r="X91" s="202">
        <v>1.35</v>
      </c>
      <c r="Y91" s="202">
        <v>0</v>
      </c>
      <c r="Z91" s="202">
        <v>2.72</v>
      </c>
      <c r="AA91" s="202">
        <v>0.88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22.11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163.80000000000001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6.72</v>
      </c>
      <c r="E92" s="202">
        <v>0</v>
      </c>
      <c r="F92" s="202">
        <v>0</v>
      </c>
      <c r="G92" s="202">
        <v>8.83</v>
      </c>
      <c r="H92" s="202">
        <v>0</v>
      </c>
      <c r="I92" s="202">
        <v>0</v>
      </c>
      <c r="J92" s="202">
        <v>9.74</v>
      </c>
      <c r="K92" s="202">
        <v>6.28</v>
      </c>
      <c r="L92" s="202">
        <v>2.4700000000000002</v>
      </c>
      <c r="M92" s="202">
        <v>0</v>
      </c>
      <c r="N92" s="202">
        <v>1.1499999999999999</v>
      </c>
      <c r="O92" s="202">
        <v>1.94</v>
      </c>
      <c r="P92" s="202">
        <v>1.85</v>
      </c>
      <c r="Q92" s="202">
        <v>0.09</v>
      </c>
      <c r="R92" s="202">
        <v>0.04</v>
      </c>
      <c r="S92" s="202">
        <v>0.26</v>
      </c>
      <c r="T92" s="202">
        <v>0</v>
      </c>
      <c r="U92" s="202">
        <v>10.83</v>
      </c>
      <c r="V92" s="202">
        <v>0</v>
      </c>
      <c r="W92" s="202">
        <v>1.85</v>
      </c>
      <c r="X92" s="202">
        <v>1.35</v>
      </c>
      <c r="Y92" s="202">
        <v>0</v>
      </c>
      <c r="Z92" s="202">
        <v>2.72</v>
      </c>
      <c r="AA92" s="202">
        <v>0.88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22.11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163.80000000000001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6.72</v>
      </c>
      <c r="E93" s="202">
        <v>0</v>
      </c>
      <c r="F93" s="202">
        <v>0</v>
      </c>
      <c r="G93" s="202">
        <v>8.83</v>
      </c>
      <c r="H93" s="202">
        <v>0</v>
      </c>
      <c r="I93" s="202">
        <v>0</v>
      </c>
      <c r="J93" s="202">
        <v>9.74</v>
      </c>
      <c r="K93" s="202">
        <v>6.28</v>
      </c>
      <c r="L93" s="202">
        <v>2.4700000000000002</v>
      </c>
      <c r="M93" s="202">
        <v>0</v>
      </c>
      <c r="N93" s="202">
        <v>1.1499999999999999</v>
      </c>
      <c r="O93" s="202">
        <v>1.94</v>
      </c>
      <c r="P93" s="202">
        <v>1.85</v>
      </c>
      <c r="Q93" s="202">
        <v>0.09</v>
      </c>
      <c r="R93" s="202">
        <v>0.04</v>
      </c>
      <c r="S93" s="202">
        <v>0.26</v>
      </c>
      <c r="T93" s="202">
        <v>0</v>
      </c>
      <c r="U93" s="202">
        <v>10.83</v>
      </c>
      <c r="V93" s="202">
        <v>0</v>
      </c>
      <c r="W93" s="202">
        <v>1.85</v>
      </c>
      <c r="X93" s="202">
        <v>1.35</v>
      </c>
      <c r="Y93" s="202">
        <v>0</v>
      </c>
      <c r="Z93" s="202">
        <v>2.72</v>
      </c>
      <c r="AA93" s="202">
        <v>0.88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22.11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163.80000000000001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6.72</v>
      </c>
      <c r="E94" s="202">
        <v>0</v>
      </c>
      <c r="F94" s="202">
        <v>0</v>
      </c>
      <c r="G94" s="202">
        <v>8.83</v>
      </c>
      <c r="H94" s="202">
        <v>0</v>
      </c>
      <c r="I94" s="202">
        <v>0</v>
      </c>
      <c r="J94" s="202">
        <v>9.74</v>
      </c>
      <c r="K94" s="202">
        <v>6.28</v>
      </c>
      <c r="L94" s="202">
        <v>2.4700000000000002</v>
      </c>
      <c r="M94" s="202">
        <v>0</v>
      </c>
      <c r="N94" s="202">
        <v>1.1499999999999999</v>
      </c>
      <c r="O94" s="202">
        <v>1.94</v>
      </c>
      <c r="P94" s="202">
        <v>1.85</v>
      </c>
      <c r="Q94" s="202">
        <v>0.09</v>
      </c>
      <c r="R94" s="202">
        <v>0.04</v>
      </c>
      <c r="S94" s="202">
        <v>0.26</v>
      </c>
      <c r="T94" s="202">
        <v>0</v>
      </c>
      <c r="U94" s="202">
        <v>10.83</v>
      </c>
      <c r="V94" s="202">
        <v>0</v>
      </c>
      <c r="W94" s="202">
        <v>1.85</v>
      </c>
      <c r="X94" s="202">
        <v>1.35</v>
      </c>
      <c r="Y94" s="202">
        <v>0</v>
      </c>
      <c r="Z94" s="202">
        <v>2.72</v>
      </c>
      <c r="AA94" s="202">
        <v>0.88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22.11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163.80000000000001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6.75</v>
      </c>
      <c r="E95" s="202">
        <v>0</v>
      </c>
      <c r="F95" s="202">
        <v>0</v>
      </c>
      <c r="G95" s="202">
        <v>8.83</v>
      </c>
      <c r="H95" s="202">
        <v>0</v>
      </c>
      <c r="I95" s="202">
        <v>0</v>
      </c>
      <c r="J95" s="202">
        <v>9.74</v>
      </c>
      <c r="K95" s="202">
        <v>6.28</v>
      </c>
      <c r="L95" s="202">
        <v>2.4700000000000002</v>
      </c>
      <c r="M95" s="202">
        <v>0</v>
      </c>
      <c r="N95" s="202">
        <v>1.1499999999999999</v>
      </c>
      <c r="O95" s="202">
        <v>1.94</v>
      </c>
      <c r="P95" s="202">
        <v>1.85</v>
      </c>
      <c r="Q95" s="202">
        <v>0.09</v>
      </c>
      <c r="R95" s="202">
        <v>0.04</v>
      </c>
      <c r="S95" s="202">
        <v>0.26</v>
      </c>
      <c r="T95" s="202">
        <v>0</v>
      </c>
      <c r="U95" s="202">
        <v>10.83</v>
      </c>
      <c r="V95" s="202">
        <v>0</v>
      </c>
      <c r="W95" s="202">
        <v>1.85</v>
      </c>
      <c r="X95" s="202">
        <v>1.35</v>
      </c>
      <c r="Y95" s="202">
        <v>0</v>
      </c>
      <c r="Z95" s="202">
        <v>2.72</v>
      </c>
      <c r="AA95" s="202">
        <v>0.88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22.11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163.80000000000001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6.75</v>
      </c>
      <c r="E96" s="202">
        <v>0</v>
      </c>
      <c r="F96" s="202">
        <v>0</v>
      </c>
      <c r="G96" s="202">
        <v>8.83</v>
      </c>
      <c r="H96" s="202">
        <v>0</v>
      </c>
      <c r="I96" s="202">
        <v>0</v>
      </c>
      <c r="J96" s="202">
        <v>9.74</v>
      </c>
      <c r="K96" s="202">
        <v>6.28</v>
      </c>
      <c r="L96" s="202">
        <v>2.4700000000000002</v>
      </c>
      <c r="M96" s="202">
        <v>0</v>
      </c>
      <c r="N96" s="202">
        <v>1.1499999999999999</v>
      </c>
      <c r="O96" s="202">
        <v>1.94</v>
      </c>
      <c r="P96" s="202">
        <v>1.85</v>
      </c>
      <c r="Q96" s="202">
        <v>0.09</v>
      </c>
      <c r="R96" s="202">
        <v>0.04</v>
      </c>
      <c r="S96" s="202">
        <v>0.26</v>
      </c>
      <c r="T96" s="202">
        <v>0</v>
      </c>
      <c r="U96" s="202">
        <v>10.83</v>
      </c>
      <c r="V96" s="202">
        <v>0</v>
      </c>
      <c r="W96" s="202">
        <v>1.85</v>
      </c>
      <c r="X96" s="202">
        <v>1.35</v>
      </c>
      <c r="Y96" s="202">
        <v>0</v>
      </c>
      <c r="Z96" s="202">
        <v>2.72</v>
      </c>
      <c r="AA96" s="202">
        <v>0.88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22.11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163.80000000000001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6.75</v>
      </c>
      <c r="E97" s="202">
        <v>0</v>
      </c>
      <c r="F97" s="202">
        <v>0</v>
      </c>
      <c r="G97" s="202">
        <v>8.83</v>
      </c>
      <c r="H97" s="202">
        <v>0</v>
      </c>
      <c r="I97" s="202">
        <v>0</v>
      </c>
      <c r="J97" s="202">
        <v>9.74</v>
      </c>
      <c r="K97" s="202">
        <v>6.28</v>
      </c>
      <c r="L97" s="202">
        <v>2.4700000000000002</v>
      </c>
      <c r="M97" s="202">
        <v>0</v>
      </c>
      <c r="N97" s="202">
        <v>1.1499999999999999</v>
      </c>
      <c r="O97" s="202">
        <v>1.94</v>
      </c>
      <c r="P97" s="202">
        <v>1.85</v>
      </c>
      <c r="Q97" s="202">
        <v>0.09</v>
      </c>
      <c r="R97" s="202">
        <v>0.04</v>
      </c>
      <c r="S97" s="202">
        <v>0.26</v>
      </c>
      <c r="T97" s="202">
        <v>0</v>
      </c>
      <c r="U97" s="202">
        <v>10.83</v>
      </c>
      <c r="V97" s="202">
        <v>0</v>
      </c>
      <c r="W97" s="202">
        <v>1.85</v>
      </c>
      <c r="X97" s="202">
        <v>1.35</v>
      </c>
      <c r="Y97" s="202">
        <v>0</v>
      </c>
      <c r="Z97" s="202">
        <v>2.72</v>
      </c>
      <c r="AA97" s="202">
        <v>0.88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22.11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163.80000000000001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6.75</v>
      </c>
      <c r="E98" s="202">
        <v>0</v>
      </c>
      <c r="F98" s="202">
        <v>0</v>
      </c>
      <c r="G98" s="202">
        <v>8.83</v>
      </c>
      <c r="H98" s="202">
        <v>0</v>
      </c>
      <c r="I98" s="202">
        <v>0</v>
      </c>
      <c r="J98" s="202">
        <v>9.74</v>
      </c>
      <c r="K98" s="202">
        <v>6.28</v>
      </c>
      <c r="L98" s="202">
        <v>2.4700000000000002</v>
      </c>
      <c r="M98" s="202">
        <v>0</v>
      </c>
      <c r="N98" s="202">
        <v>1.1499999999999999</v>
      </c>
      <c r="O98" s="202">
        <v>1.94</v>
      </c>
      <c r="P98" s="202">
        <v>1.85</v>
      </c>
      <c r="Q98" s="202">
        <v>0.09</v>
      </c>
      <c r="R98" s="202">
        <v>0.04</v>
      </c>
      <c r="S98" s="202">
        <v>0.26</v>
      </c>
      <c r="T98" s="202">
        <v>0</v>
      </c>
      <c r="U98" s="202">
        <v>10.83</v>
      </c>
      <c r="V98" s="202">
        <v>0</v>
      </c>
      <c r="W98" s="202">
        <v>1.85</v>
      </c>
      <c r="X98" s="202">
        <v>1.35</v>
      </c>
      <c r="Y98" s="202">
        <v>0</v>
      </c>
      <c r="Z98" s="202">
        <v>2.72</v>
      </c>
      <c r="AA98" s="202">
        <v>0.88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22.11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163.80000000000001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0.17679999999999993</v>
      </c>
      <c r="E99">
        <f t="shared" si="0"/>
        <v>0</v>
      </c>
      <c r="F99">
        <f t="shared" si="0"/>
        <v>0</v>
      </c>
      <c r="G99">
        <f t="shared" si="0"/>
        <v>0.30223999999999934</v>
      </c>
      <c r="H99">
        <f t="shared" si="0"/>
        <v>0</v>
      </c>
      <c r="I99">
        <f t="shared" si="0"/>
        <v>0</v>
      </c>
      <c r="J99">
        <f t="shared" si="0"/>
        <v>0.36305999999999994</v>
      </c>
      <c r="K99">
        <f t="shared" si="0"/>
        <v>1.1320924999999997</v>
      </c>
      <c r="L99">
        <f t="shared" si="0"/>
        <v>0.36601250000000024</v>
      </c>
      <c r="M99">
        <f t="shared" si="0"/>
        <v>0</v>
      </c>
      <c r="N99">
        <f t="shared" si="0"/>
        <v>2.7600000000000045E-2</v>
      </c>
      <c r="O99">
        <f t="shared" si="0"/>
        <v>4.6559999999999963E-2</v>
      </c>
      <c r="P99">
        <f t="shared" si="0"/>
        <v>3.2837499999999964E-2</v>
      </c>
      <c r="Q99">
        <f t="shared" si="0"/>
        <v>3.0452500000000014E-2</v>
      </c>
      <c r="R99">
        <f t="shared" si="0"/>
        <v>6.2884999999999969E-2</v>
      </c>
      <c r="S99">
        <f t="shared" si="0"/>
        <v>3.2007500000000022E-2</v>
      </c>
      <c r="T99">
        <f t="shared" si="0"/>
        <v>0</v>
      </c>
      <c r="U99">
        <f t="shared" si="0"/>
        <v>0.25992000000000043</v>
      </c>
      <c r="V99">
        <f t="shared" si="0"/>
        <v>1.7974999999999992E-3</v>
      </c>
      <c r="W99">
        <f t="shared" si="0"/>
        <v>2.5447499999999977E-2</v>
      </c>
      <c r="X99">
        <f t="shared" si="0"/>
        <v>3.2489999999999943E-2</v>
      </c>
      <c r="Y99">
        <f t="shared" si="0"/>
        <v>0</v>
      </c>
      <c r="Z99">
        <f t="shared" si="0"/>
        <v>0.29092250000000036</v>
      </c>
      <c r="AA99">
        <f t="shared" si="0"/>
        <v>0.11649499999999999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0.53328249999999944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0.15008249999999995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16.78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16.78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8.34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8.34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8.34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16.78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16.78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16.78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16.78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16.78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16.78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16.420000000000002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16.420000000000002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16.420000000000002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16.420000000000002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16.420000000000002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16.420000000000002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16.420000000000002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16.420000000000002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16.420000000000002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16.420000000000002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8.34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16.420000000000002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8.34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16.420000000000002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8.6300000000000008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16.420000000000002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8.6300000000000008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16.420000000000002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8.6300000000000008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16.420000000000002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8.6300000000000008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16.420000000000002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8.6300000000000008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16.420000000000002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8.6300000000000008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16.420000000000002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8.6300000000000008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16.420000000000002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8.6300000000000008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16.420000000000002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8.6300000000000008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16.420000000000002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8.6300000000000008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16.420000000000002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8.6300000000000008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16.420000000000002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8.6300000000000008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16.420000000000002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8.6300000000000008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16.420000000000002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8.6300000000000008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16.420000000000002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8.6300000000000008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16.420000000000002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8.6300000000000008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16.420000000000002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8.6300000000000008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16.420000000000002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8.4600000000000009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16.420000000000002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8.4600000000000009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16.420000000000002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8.4600000000000009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16.420000000000002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8.4600000000000009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16.420000000000002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8.4600000000000009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16.420000000000002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8.4600000000000009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16.420000000000002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8.4600000000000009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16.420000000000002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8.34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16.600000000000001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8.34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16.600000000000001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8.34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16.600000000000001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8.34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16.600000000000001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8.34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16.600000000000001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8.34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16.600000000000001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8.34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16.600000000000001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8.34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16.600000000000001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8.34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16.600000000000001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8.34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16.600000000000001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8.34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16.600000000000001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8.34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16.600000000000001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8.34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16.600000000000001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8.34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16.600000000000001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8.34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16.600000000000001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8.34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16.600000000000001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8.34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16.600000000000001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8.34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16.600000000000001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8.34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16.600000000000001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8.34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16.600000000000001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8.34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16.600000000000001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8.34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16.600000000000001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8.34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16.600000000000001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8.34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16.600000000000001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0.20160250000000016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3.58</v>
      </c>
      <c r="E3" s="202">
        <v>0</v>
      </c>
      <c r="F3" s="202">
        <v>0</v>
      </c>
      <c r="G3" s="202">
        <v>6.59</v>
      </c>
      <c r="H3" s="202">
        <v>0</v>
      </c>
      <c r="I3" s="202">
        <v>0</v>
      </c>
      <c r="J3" s="202">
        <v>8.84</v>
      </c>
      <c r="K3" s="202">
        <v>0.13</v>
      </c>
      <c r="L3" s="202">
        <v>0.36</v>
      </c>
      <c r="M3" s="202">
        <v>0.05</v>
      </c>
      <c r="N3" s="202">
        <v>0.11</v>
      </c>
      <c r="O3" s="202">
        <v>0.13</v>
      </c>
      <c r="P3" s="202">
        <v>0.34</v>
      </c>
      <c r="Q3" s="202">
        <v>0</v>
      </c>
      <c r="R3" s="202">
        <v>0.42</v>
      </c>
      <c r="S3" s="202">
        <v>0.02</v>
      </c>
      <c r="T3" s="202">
        <v>0.06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0.35</v>
      </c>
      <c r="AL3" s="202">
        <v>0</v>
      </c>
      <c r="AM3" s="202">
        <v>67.12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8.77</v>
      </c>
      <c r="AV3" s="202">
        <v>0.11</v>
      </c>
      <c r="AW3" s="202">
        <v>0.2</v>
      </c>
      <c r="AX3" s="202">
        <v>0.14000000000000001</v>
      </c>
      <c r="AY3" s="202">
        <v>0.21</v>
      </c>
    </row>
    <row r="4" spans="1:51">
      <c r="A4" t="s">
        <v>46</v>
      </c>
      <c r="B4" s="202">
        <v>0</v>
      </c>
      <c r="C4" s="202">
        <v>0</v>
      </c>
      <c r="D4" s="202">
        <v>3.58</v>
      </c>
      <c r="E4" s="202">
        <v>0</v>
      </c>
      <c r="F4" s="202">
        <v>0</v>
      </c>
      <c r="G4" s="202">
        <v>6.59</v>
      </c>
      <c r="H4" s="202">
        <v>0</v>
      </c>
      <c r="I4" s="202">
        <v>0</v>
      </c>
      <c r="J4" s="202">
        <v>8.84</v>
      </c>
      <c r="K4" s="202">
        <v>0.13</v>
      </c>
      <c r="L4" s="202">
        <v>0.36</v>
      </c>
      <c r="M4" s="202">
        <v>0.05</v>
      </c>
      <c r="N4" s="202">
        <v>0.11</v>
      </c>
      <c r="O4" s="202">
        <v>0.13</v>
      </c>
      <c r="P4" s="202">
        <v>0.34</v>
      </c>
      <c r="Q4" s="202">
        <v>0</v>
      </c>
      <c r="R4" s="202">
        <v>0.42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0.35</v>
      </c>
      <c r="AL4" s="202">
        <v>0</v>
      </c>
      <c r="AM4" s="202">
        <v>67.12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8.77</v>
      </c>
      <c r="AV4" s="202">
        <v>0.11</v>
      </c>
      <c r="AW4" s="202">
        <v>0.2</v>
      </c>
      <c r="AX4" s="202">
        <v>0.14000000000000001</v>
      </c>
      <c r="AY4" s="202">
        <v>0.2</v>
      </c>
    </row>
    <row r="5" spans="1:51">
      <c r="A5" t="s">
        <v>47</v>
      </c>
      <c r="B5" s="202">
        <v>0</v>
      </c>
      <c r="C5" s="202">
        <v>0</v>
      </c>
      <c r="D5" s="202">
        <v>3.58</v>
      </c>
      <c r="E5" s="202">
        <v>0</v>
      </c>
      <c r="F5" s="202">
        <v>0</v>
      </c>
      <c r="G5" s="202">
        <v>6.59</v>
      </c>
      <c r="H5" s="202">
        <v>0</v>
      </c>
      <c r="I5" s="202">
        <v>0</v>
      </c>
      <c r="J5" s="202">
        <v>8.84</v>
      </c>
      <c r="K5" s="202">
        <v>0.13</v>
      </c>
      <c r="L5" s="202">
        <v>0.36</v>
      </c>
      <c r="M5" s="202">
        <v>0.05</v>
      </c>
      <c r="N5" s="202">
        <v>0.11</v>
      </c>
      <c r="O5" s="202">
        <v>0.13</v>
      </c>
      <c r="P5" s="202">
        <v>0.34</v>
      </c>
      <c r="Q5" s="202">
        <v>0</v>
      </c>
      <c r="R5" s="202">
        <v>0.43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0.35</v>
      </c>
      <c r="AL5" s="202">
        <v>0</v>
      </c>
      <c r="AM5" s="202">
        <v>67.12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8.77</v>
      </c>
      <c r="AV5" s="202">
        <v>0.11</v>
      </c>
      <c r="AW5" s="202">
        <v>0.2</v>
      </c>
      <c r="AX5" s="202">
        <v>0.14000000000000001</v>
      </c>
      <c r="AY5" s="202">
        <v>0.2</v>
      </c>
    </row>
    <row r="6" spans="1:51">
      <c r="A6" t="s">
        <v>48</v>
      </c>
      <c r="B6" s="202">
        <v>0</v>
      </c>
      <c r="C6" s="202">
        <v>0</v>
      </c>
      <c r="D6" s="202">
        <v>3.58</v>
      </c>
      <c r="E6" s="202">
        <v>0</v>
      </c>
      <c r="F6" s="202">
        <v>0</v>
      </c>
      <c r="G6" s="202">
        <v>6.59</v>
      </c>
      <c r="H6" s="202">
        <v>0</v>
      </c>
      <c r="I6" s="202">
        <v>0</v>
      </c>
      <c r="J6" s="202">
        <v>8.84</v>
      </c>
      <c r="K6" s="202">
        <v>0.13</v>
      </c>
      <c r="L6" s="202">
        <v>0.36</v>
      </c>
      <c r="M6" s="202">
        <v>0.05</v>
      </c>
      <c r="N6" s="202">
        <v>0.11</v>
      </c>
      <c r="O6" s="202">
        <v>0.13</v>
      </c>
      <c r="P6" s="202">
        <v>0.34</v>
      </c>
      <c r="Q6" s="202">
        <v>0</v>
      </c>
      <c r="R6" s="202">
        <v>0.43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0.35</v>
      </c>
      <c r="AL6" s="202">
        <v>0</v>
      </c>
      <c r="AM6" s="202">
        <v>67.12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8.77</v>
      </c>
      <c r="AV6" s="202">
        <v>0.11</v>
      </c>
      <c r="AW6" s="202">
        <v>0.2</v>
      </c>
      <c r="AX6" s="202">
        <v>0.14000000000000001</v>
      </c>
      <c r="AY6" s="202">
        <v>0.2</v>
      </c>
    </row>
    <row r="7" spans="1:51">
      <c r="A7" t="s">
        <v>49</v>
      </c>
      <c r="B7" s="202">
        <v>0</v>
      </c>
      <c r="C7" s="202">
        <v>0</v>
      </c>
      <c r="D7" s="202">
        <v>3.58</v>
      </c>
      <c r="E7" s="202">
        <v>0</v>
      </c>
      <c r="F7" s="202">
        <v>0</v>
      </c>
      <c r="G7" s="202">
        <v>6.59</v>
      </c>
      <c r="H7" s="202">
        <v>0</v>
      </c>
      <c r="I7" s="202">
        <v>0</v>
      </c>
      <c r="J7" s="202">
        <v>8.84</v>
      </c>
      <c r="K7" s="202">
        <v>0.13</v>
      </c>
      <c r="L7" s="202">
        <v>0.36</v>
      </c>
      <c r="M7" s="202">
        <v>0.05</v>
      </c>
      <c r="N7" s="202">
        <v>0.11</v>
      </c>
      <c r="O7" s="202">
        <v>0.13</v>
      </c>
      <c r="P7" s="202">
        <v>0.34</v>
      </c>
      <c r="Q7" s="202">
        <v>0</v>
      </c>
      <c r="R7" s="202">
        <v>0.43</v>
      </c>
      <c r="S7" s="202">
        <v>0.02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0.35</v>
      </c>
      <c r="AL7" s="202">
        <v>0</v>
      </c>
      <c r="AM7" s="202">
        <v>67.12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8.77</v>
      </c>
      <c r="AV7" s="202">
        <v>0.11</v>
      </c>
      <c r="AW7" s="202">
        <v>0.2</v>
      </c>
      <c r="AX7" s="202">
        <v>0.14000000000000001</v>
      </c>
      <c r="AY7" s="202">
        <v>0.2</v>
      </c>
    </row>
    <row r="8" spans="1:51">
      <c r="A8" t="s">
        <v>50</v>
      </c>
      <c r="B8" s="202">
        <v>0</v>
      </c>
      <c r="C8" s="202">
        <v>0</v>
      </c>
      <c r="D8" s="202">
        <v>3.58</v>
      </c>
      <c r="E8" s="202">
        <v>0</v>
      </c>
      <c r="F8" s="202">
        <v>0</v>
      </c>
      <c r="G8" s="202">
        <v>6.59</v>
      </c>
      <c r="H8" s="202">
        <v>0</v>
      </c>
      <c r="I8" s="202">
        <v>0</v>
      </c>
      <c r="J8" s="202">
        <v>8.84</v>
      </c>
      <c r="K8" s="202">
        <v>0.13</v>
      </c>
      <c r="L8" s="202">
        <v>0.36</v>
      </c>
      <c r="M8" s="202">
        <v>0.05</v>
      </c>
      <c r="N8" s="202">
        <v>0.11</v>
      </c>
      <c r="O8" s="202">
        <v>0.13</v>
      </c>
      <c r="P8" s="202">
        <v>0.34</v>
      </c>
      <c r="Q8" s="202">
        <v>0</v>
      </c>
      <c r="R8" s="202">
        <v>0.43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0.35</v>
      </c>
      <c r="AL8" s="202">
        <v>0</v>
      </c>
      <c r="AM8" s="202">
        <v>67.12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8.77</v>
      </c>
      <c r="AV8" s="202">
        <v>0.11</v>
      </c>
      <c r="AW8" s="202">
        <v>0.2</v>
      </c>
      <c r="AX8" s="202">
        <v>0.14000000000000001</v>
      </c>
      <c r="AY8" s="202">
        <v>0.2</v>
      </c>
    </row>
    <row r="9" spans="1:51">
      <c r="A9" t="s">
        <v>51</v>
      </c>
      <c r="B9" s="202">
        <v>0</v>
      </c>
      <c r="C9" s="202">
        <v>0</v>
      </c>
      <c r="D9" s="202">
        <v>3.58</v>
      </c>
      <c r="E9" s="202">
        <v>0</v>
      </c>
      <c r="F9" s="202">
        <v>0</v>
      </c>
      <c r="G9" s="202">
        <v>6.59</v>
      </c>
      <c r="H9" s="202">
        <v>0</v>
      </c>
      <c r="I9" s="202">
        <v>0</v>
      </c>
      <c r="J9" s="202">
        <v>8.84</v>
      </c>
      <c r="K9" s="202">
        <v>0.13</v>
      </c>
      <c r="L9" s="202">
        <v>0.36</v>
      </c>
      <c r="M9" s="202">
        <v>0.05</v>
      </c>
      <c r="N9" s="202">
        <v>0.11</v>
      </c>
      <c r="O9" s="202">
        <v>0.13</v>
      </c>
      <c r="P9" s="202">
        <v>0.34</v>
      </c>
      <c r="Q9" s="202">
        <v>0</v>
      </c>
      <c r="R9" s="202">
        <v>0.43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0.35</v>
      </c>
      <c r="AL9" s="202">
        <v>0</v>
      </c>
      <c r="AM9" s="202">
        <v>67.12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8.77</v>
      </c>
      <c r="AV9" s="202">
        <v>0.11</v>
      </c>
      <c r="AW9" s="202">
        <v>0.2</v>
      </c>
      <c r="AX9" s="202">
        <v>0.14000000000000001</v>
      </c>
      <c r="AY9" s="202">
        <v>0.2</v>
      </c>
    </row>
    <row r="10" spans="1:51">
      <c r="A10" t="s">
        <v>52</v>
      </c>
      <c r="B10" s="202">
        <v>0</v>
      </c>
      <c r="C10" s="202">
        <v>0</v>
      </c>
      <c r="D10" s="202">
        <v>3.58</v>
      </c>
      <c r="E10" s="202">
        <v>0</v>
      </c>
      <c r="F10" s="202">
        <v>0</v>
      </c>
      <c r="G10" s="202">
        <v>6.59</v>
      </c>
      <c r="H10" s="202">
        <v>0</v>
      </c>
      <c r="I10" s="202">
        <v>0</v>
      </c>
      <c r="J10" s="202">
        <v>8.84</v>
      </c>
      <c r="K10" s="202">
        <v>0.13</v>
      </c>
      <c r="L10" s="202">
        <v>0.36</v>
      </c>
      <c r="M10" s="202">
        <v>0.05</v>
      </c>
      <c r="N10" s="202">
        <v>0.11</v>
      </c>
      <c r="O10" s="202">
        <v>0.13</v>
      </c>
      <c r="P10" s="202">
        <v>0.34</v>
      </c>
      <c r="Q10" s="202">
        <v>0</v>
      </c>
      <c r="R10" s="202">
        <v>0.43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0.35</v>
      </c>
      <c r="AL10" s="202">
        <v>0</v>
      </c>
      <c r="AM10" s="202">
        <v>67.12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8.77</v>
      </c>
      <c r="AV10" s="202">
        <v>0.11</v>
      </c>
      <c r="AW10" s="202">
        <v>0.2</v>
      </c>
      <c r="AX10" s="202">
        <v>0.14000000000000001</v>
      </c>
      <c r="AY10" s="202">
        <v>0.2</v>
      </c>
    </row>
    <row r="11" spans="1:51">
      <c r="A11" t="s">
        <v>53</v>
      </c>
      <c r="B11" s="202">
        <v>0</v>
      </c>
      <c r="C11" s="202">
        <v>0</v>
      </c>
      <c r="D11" s="202">
        <v>3.58</v>
      </c>
      <c r="E11" s="202">
        <v>0</v>
      </c>
      <c r="F11" s="202">
        <v>0</v>
      </c>
      <c r="G11" s="202">
        <v>6.59</v>
      </c>
      <c r="H11" s="202">
        <v>0</v>
      </c>
      <c r="I11" s="202">
        <v>0</v>
      </c>
      <c r="J11" s="202">
        <v>8.84</v>
      </c>
      <c r="K11" s="202">
        <v>0.02</v>
      </c>
      <c r="L11" s="202">
        <v>0.36</v>
      </c>
      <c r="M11" s="202">
        <v>0.05</v>
      </c>
      <c r="N11" s="202">
        <v>0.11</v>
      </c>
      <c r="O11" s="202">
        <v>0.13</v>
      </c>
      <c r="P11" s="202">
        <v>0.34</v>
      </c>
      <c r="Q11" s="202">
        <v>0</v>
      </c>
      <c r="R11" s="202">
        <v>0.45</v>
      </c>
      <c r="S11" s="202">
        <v>0.02</v>
      </c>
      <c r="T11" s="202">
        <v>0.06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4.3499999999999996</v>
      </c>
      <c r="AL11" s="202">
        <v>0</v>
      </c>
      <c r="AM11" s="202">
        <v>67.12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8.77</v>
      </c>
      <c r="AV11" s="202">
        <v>0.11</v>
      </c>
      <c r="AW11" s="202">
        <v>0.2</v>
      </c>
      <c r="AX11" s="202">
        <v>0.14000000000000001</v>
      </c>
      <c r="AY11" s="202">
        <v>0.2</v>
      </c>
    </row>
    <row r="12" spans="1:51">
      <c r="A12" t="s">
        <v>54</v>
      </c>
      <c r="B12" s="202">
        <v>0</v>
      </c>
      <c r="C12" s="202">
        <v>0</v>
      </c>
      <c r="D12" s="202">
        <v>3.58</v>
      </c>
      <c r="E12" s="202">
        <v>0</v>
      </c>
      <c r="F12" s="202">
        <v>0</v>
      </c>
      <c r="G12" s="202">
        <v>6.59</v>
      </c>
      <c r="H12" s="202">
        <v>0</v>
      </c>
      <c r="I12" s="202">
        <v>0</v>
      </c>
      <c r="J12" s="202">
        <v>8.84</v>
      </c>
      <c r="K12" s="202">
        <v>0.13</v>
      </c>
      <c r="L12" s="202">
        <v>0.36</v>
      </c>
      <c r="M12" s="202">
        <v>0.05</v>
      </c>
      <c r="N12" s="202">
        <v>0.11</v>
      </c>
      <c r="O12" s="202">
        <v>0.13</v>
      </c>
      <c r="P12" s="202">
        <v>0.34</v>
      </c>
      <c r="Q12" s="202">
        <v>0</v>
      </c>
      <c r="R12" s="202">
        <v>0.45</v>
      </c>
      <c r="S12" s="202">
        <v>0.02</v>
      </c>
      <c r="T12" s="202">
        <v>0.06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3.7</v>
      </c>
      <c r="AL12" s="202">
        <v>0</v>
      </c>
      <c r="AM12" s="202">
        <v>67.12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8.77</v>
      </c>
      <c r="AV12" s="202">
        <v>0.11</v>
      </c>
      <c r="AW12" s="202">
        <v>0.2</v>
      </c>
      <c r="AX12" s="202">
        <v>0.14000000000000001</v>
      </c>
      <c r="AY12" s="202">
        <v>0.2</v>
      </c>
    </row>
    <row r="13" spans="1:51">
      <c r="A13" t="s">
        <v>55</v>
      </c>
      <c r="B13" s="202">
        <v>0</v>
      </c>
      <c r="C13" s="202">
        <v>0</v>
      </c>
      <c r="D13" s="202">
        <v>3.58</v>
      </c>
      <c r="E13" s="202">
        <v>0</v>
      </c>
      <c r="F13" s="202">
        <v>0</v>
      </c>
      <c r="G13" s="202">
        <v>6.59</v>
      </c>
      <c r="H13" s="202">
        <v>0</v>
      </c>
      <c r="I13" s="202">
        <v>0</v>
      </c>
      <c r="J13" s="202">
        <v>8.84</v>
      </c>
      <c r="K13" s="202">
        <v>0.13</v>
      </c>
      <c r="L13" s="202">
        <v>0.36</v>
      </c>
      <c r="M13" s="202">
        <v>0.05</v>
      </c>
      <c r="N13" s="202">
        <v>0.11</v>
      </c>
      <c r="O13" s="202">
        <v>0.13</v>
      </c>
      <c r="P13" s="202">
        <v>0.34</v>
      </c>
      <c r="Q13" s="202">
        <v>0</v>
      </c>
      <c r="R13" s="202">
        <v>0.45</v>
      </c>
      <c r="S13" s="202">
        <v>0.02</v>
      </c>
      <c r="T13" s="202">
        <v>0.06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3.7</v>
      </c>
      <c r="AL13" s="202">
        <v>0</v>
      </c>
      <c r="AM13" s="202">
        <v>67.12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8.77</v>
      </c>
      <c r="AV13" s="202">
        <v>0.11</v>
      </c>
      <c r="AW13" s="202">
        <v>0.2</v>
      </c>
      <c r="AX13" s="202">
        <v>0.14000000000000001</v>
      </c>
      <c r="AY13" s="202">
        <v>0.2</v>
      </c>
    </row>
    <row r="14" spans="1:51">
      <c r="A14" t="s">
        <v>56</v>
      </c>
      <c r="B14" s="202">
        <v>0</v>
      </c>
      <c r="C14" s="202">
        <v>0</v>
      </c>
      <c r="D14" s="202">
        <v>3.58</v>
      </c>
      <c r="E14" s="202">
        <v>0</v>
      </c>
      <c r="F14" s="202">
        <v>0</v>
      </c>
      <c r="G14" s="202">
        <v>6.59</v>
      </c>
      <c r="H14" s="202">
        <v>0</v>
      </c>
      <c r="I14" s="202">
        <v>0</v>
      </c>
      <c r="J14" s="202">
        <v>8.84</v>
      </c>
      <c r="K14" s="202">
        <v>0.13</v>
      </c>
      <c r="L14" s="202">
        <v>0.36</v>
      </c>
      <c r="M14" s="202">
        <v>0.05</v>
      </c>
      <c r="N14" s="202">
        <v>0.11</v>
      </c>
      <c r="O14" s="202">
        <v>0.13</v>
      </c>
      <c r="P14" s="202">
        <v>0.34</v>
      </c>
      <c r="Q14" s="202">
        <v>0</v>
      </c>
      <c r="R14" s="202">
        <v>0.45</v>
      </c>
      <c r="S14" s="202">
        <v>0.02</v>
      </c>
      <c r="T14" s="202">
        <v>0.06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3.7</v>
      </c>
      <c r="AL14" s="202">
        <v>0</v>
      </c>
      <c r="AM14" s="202">
        <v>67.12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8.77</v>
      </c>
      <c r="AV14" s="202">
        <v>0.11</v>
      </c>
      <c r="AW14" s="202">
        <v>0.2</v>
      </c>
      <c r="AX14" s="202">
        <v>0.14000000000000001</v>
      </c>
      <c r="AY14" s="202">
        <v>0.2</v>
      </c>
    </row>
    <row r="15" spans="1:51">
      <c r="A15" t="s">
        <v>57</v>
      </c>
      <c r="B15" s="202">
        <v>0</v>
      </c>
      <c r="C15" s="202">
        <v>0</v>
      </c>
      <c r="D15" s="202">
        <v>3.58</v>
      </c>
      <c r="E15" s="202">
        <v>0</v>
      </c>
      <c r="F15" s="202">
        <v>0</v>
      </c>
      <c r="G15" s="202">
        <v>6.65</v>
      </c>
      <c r="H15" s="202">
        <v>0</v>
      </c>
      <c r="I15" s="202">
        <v>0</v>
      </c>
      <c r="J15" s="202">
        <v>8.84</v>
      </c>
      <c r="K15" s="202">
        <v>0.13</v>
      </c>
      <c r="L15" s="202">
        <v>0.36</v>
      </c>
      <c r="M15" s="202">
        <v>0.05</v>
      </c>
      <c r="N15" s="202">
        <v>0.11</v>
      </c>
      <c r="O15" s="202">
        <v>0.13</v>
      </c>
      <c r="P15" s="202">
        <v>0.34</v>
      </c>
      <c r="Q15" s="202">
        <v>0</v>
      </c>
      <c r="R15" s="202">
        <v>0.45</v>
      </c>
      <c r="S15" s="202">
        <v>0.02</v>
      </c>
      <c r="T15" s="202">
        <v>0.06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41.32</v>
      </c>
      <c r="AH15" s="202">
        <v>0</v>
      </c>
      <c r="AI15" s="202">
        <v>0</v>
      </c>
      <c r="AJ15" s="202">
        <v>0</v>
      </c>
      <c r="AK15" s="202">
        <v>3.7</v>
      </c>
      <c r="AL15" s="202">
        <v>0</v>
      </c>
      <c r="AM15" s="202">
        <v>67.12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8.77</v>
      </c>
      <c r="AV15" s="202">
        <v>0.11</v>
      </c>
      <c r="AW15" s="202">
        <v>0.2</v>
      </c>
      <c r="AX15" s="202">
        <v>0.14000000000000001</v>
      </c>
      <c r="AY15" s="202">
        <v>0.2</v>
      </c>
    </row>
    <row r="16" spans="1:51">
      <c r="A16" t="s">
        <v>58</v>
      </c>
      <c r="B16" s="202">
        <v>0</v>
      </c>
      <c r="C16" s="202">
        <v>0</v>
      </c>
      <c r="D16" s="202">
        <v>3.56</v>
      </c>
      <c r="E16" s="202">
        <v>0</v>
      </c>
      <c r="F16" s="202">
        <v>0</v>
      </c>
      <c r="G16" s="202">
        <v>6.65</v>
      </c>
      <c r="H16" s="202">
        <v>0</v>
      </c>
      <c r="I16" s="202">
        <v>0</v>
      </c>
      <c r="J16" s="202">
        <v>8.84</v>
      </c>
      <c r="K16" s="202">
        <v>0.13</v>
      </c>
      <c r="L16" s="202">
        <v>0.36</v>
      </c>
      <c r="M16" s="202">
        <v>0.05</v>
      </c>
      <c r="N16" s="202">
        <v>0.11</v>
      </c>
      <c r="O16" s="202">
        <v>0.13</v>
      </c>
      <c r="P16" s="202">
        <v>0.34</v>
      </c>
      <c r="Q16" s="202">
        <v>0</v>
      </c>
      <c r="R16" s="202">
        <v>0.43</v>
      </c>
      <c r="S16" s="202">
        <v>0.02</v>
      </c>
      <c r="T16" s="202">
        <v>0.06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41.32</v>
      </c>
      <c r="AH16" s="202">
        <v>0</v>
      </c>
      <c r="AI16" s="202">
        <v>0</v>
      </c>
      <c r="AJ16" s="202">
        <v>0</v>
      </c>
      <c r="AK16" s="202">
        <v>3.81</v>
      </c>
      <c r="AL16" s="202">
        <v>0</v>
      </c>
      <c r="AM16" s="202">
        <v>67.12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8.77</v>
      </c>
      <c r="AV16" s="202">
        <v>0.11</v>
      </c>
      <c r="AW16" s="202">
        <v>0.2</v>
      </c>
      <c r="AX16" s="202">
        <v>0.14000000000000001</v>
      </c>
      <c r="AY16" s="202">
        <v>0.2</v>
      </c>
    </row>
    <row r="17" spans="1:51">
      <c r="A17" t="s">
        <v>59</v>
      </c>
      <c r="B17" s="202">
        <v>0</v>
      </c>
      <c r="C17" s="202">
        <v>0</v>
      </c>
      <c r="D17" s="202">
        <v>3.56</v>
      </c>
      <c r="E17" s="202">
        <v>0</v>
      </c>
      <c r="F17" s="202">
        <v>0</v>
      </c>
      <c r="G17" s="202">
        <v>6.65</v>
      </c>
      <c r="H17" s="202">
        <v>0</v>
      </c>
      <c r="I17" s="202">
        <v>0</v>
      </c>
      <c r="J17" s="202">
        <v>8.84</v>
      </c>
      <c r="K17" s="202">
        <v>0.06</v>
      </c>
      <c r="L17" s="202">
        <v>0.36</v>
      </c>
      <c r="M17" s="202">
        <v>0.05</v>
      </c>
      <c r="N17" s="202">
        <v>0.11</v>
      </c>
      <c r="O17" s="202">
        <v>0.13</v>
      </c>
      <c r="P17" s="202">
        <v>0.34</v>
      </c>
      <c r="Q17" s="202">
        <v>0</v>
      </c>
      <c r="R17" s="202">
        <v>0.45</v>
      </c>
      <c r="S17" s="202">
        <v>0.02</v>
      </c>
      <c r="T17" s="202">
        <v>0.06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41.32</v>
      </c>
      <c r="AH17" s="202">
        <v>0</v>
      </c>
      <c r="AI17" s="202">
        <v>0</v>
      </c>
      <c r="AJ17" s="202">
        <v>0</v>
      </c>
      <c r="AK17" s="202">
        <v>3.81</v>
      </c>
      <c r="AL17" s="202">
        <v>0</v>
      </c>
      <c r="AM17" s="202">
        <v>67.12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8.77</v>
      </c>
      <c r="AV17" s="202">
        <v>0.11</v>
      </c>
      <c r="AW17" s="202">
        <v>0.2</v>
      </c>
      <c r="AX17" s="202">
        <v>0.14000000000000001</v>
      </c>
      <c r="AY17" s="202">
        <v>0.2</v>
      </c>
    </row>
    <row r="18" spans="1:51">
      <c r="A18" t="s">
        <v>60</v>
      </c>
      <c r="B18" s="202">
        <v>0</v>
      </c>
      <c r="C18" s="202">
        <v>0</v>
      </c>
      <c r="D18" s="202">
        <v>3.56</v>
      </c>
      <c r="E18" s="202">
        <v>0</v>
      </c>
      <c r="F18" s="202">
        <v>0</v>
      </c>
      <c r="G18" s="202">
        <v>6.65</v>
      </c>
      <c r="H18" s="202">
        <v>0</v>
      </c>
      <c r="I18" s="202">
        <v>0</v>
      </c>
      <c r="J18" s="202">
        <v>8.84</v>
      </c>
      <c r="K18" s="202">
        <v>0.13</v>
      </c>
      <c r="L18" s="202">
        <v>0.36</v>
      </c>
      <c r="M18" s="202">
        <v>0.05</v>
      </c>
      <c r="N18" s="202">
        <v>0.11</v>
      </c>
      <c r="O18" s="202">
        <v>0.13</v>
      </c>
      <c r="P18" s="202">
        <v>0.34</v>
      </c>
      <c r="Q18" s="202">
        <v>0</v>
      </c>
      <c r="R18" s="202">
        <v>0.45</v>
      </c>
      <c r="S18" s="202">
        <v>0.02</v>
      </c>
      <c r="T18" s="202">
        <v>0.06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3.81</v>
      </c>
      <c r="AL18" s="202">
        <v>0</v>
      </c>
      <c r="AM18" s="202">
        <v>67.12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8.77</v>
      </c>
      <c r="AV18" s="202">
        <v>0.11</v>
      </c>
      <c r="AW18" s="202">
        <v>0.2</v>
      </c>
      <c r="AX18" s="202">
        <v>0.14000000000000001</v>
      </c>
      <c r="AY18" s="202">
        <v>0.2</v>
      </c>
    </row>
    <row r="19" spans="1:51">
      <c r="A19" t="s">
        <v>61</v>
      </c>
      <c r="B19" s="202">
        <v>0</v>
      </c>
      <c r="C19" s="202">
        <v>0</v>
      </c>
      <c r="D19" s="202">
        <v>3.56</v>
      </c>
      <c r="E19" s="202">
        <v>0</v>
      </c>
      <c r="F19" s="202">
        <v>0</v>
      </c>
      <c r="G19" s="202">
        <v>6.65</v>
      </c>
      <c r="H19" s="202">
        <v>0</v>
      </c>
      <c r="I19" s="202">
        <v>0</v>
      </c>
      <c r="J19" s="202">
        <v>8.84</v>
      </c>
      <c r="K19" s="202">
        <v>0.13</v>
      </c>
      <c r="L19" s="202">
        <v>0.36</v>
      </c>
      <c r="M19" s="202">
        <v>0.28999999999999998</v>
      </c>
      <c r="N19" s="202">
        <v>0.11</v>
      </c>
      <c r="O19" s="202">
        <v>0.13</v>
      </c>
      <c r="P19" s="202">
        <v>0.34</v>
      </c>
      <c r="Q19" s="202">
        <v>0</v>
      </c>
      <c r="R19" s="202">
        <v>0.45</v>
      </c>
      <c r="S19" s="202">
        <v>0.02</v>
      </c>
      <c r="T19" s="202">
        <v>0.06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3.81</v>
      </c>
      <c r="AL19" s="202">
        <v>0</v>
      </c>
      <c r="AM19" s="202">
        <v>67.12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8.77</v>
      </c>
      <c r="AV19" s="202">
        <v>0.11</v>
      </c>
      <c r="AW19" s="202">
        <v>0.2</v>
      </c>
      <c r="AX19" s="202">
        <v>0.14000000000000001</v>
      </c>
      <c r="AY19" s="202">
        <v>0.2</v>
      </c>
    </row>
    <row r="20" spans="1:51">
      <c r="A20" t="s">
        <v>62</v>
      </c>
      <c r="B20" s="202">
        <v>0</v>
      </c>
      <c r="C20" s="202">
        <v>0</v>
      </c>
      <c r="D20" s="202">
        <v>3.56</v>
      </c>
      <c r="E20" s="202">
        <v>0</v>
      </c>
      <c r="F20" s="202">
        <v>0</v>
      </c>
      <c r="G20" s="202">
        <v>6.65</v>
      </c>
      <c r="H20" s="202">
        <v>0</v>
      </c>
      <c r="I20" s="202">
        <v>0</v>
      </c>
      <c r="J20" s="202">
        <v>8.84</v>
      </c>
      <c r="K20" s="202">
        <v>0.13</v>
      </c>
      <c r="L20" s="202">
        <v>0.36</v>
      </c>
      <c r="M20" s="202">
        <v>7.0000000000000007E-2</v>
      </c>
      <c r="N20" s="202">
        <v>0.11</v>
      </c>
      <c r="O20" s="202">
        <v>0.13</v>
      </c>
      <c r="P20" s="202">
        <v>0.34</v>
      </c>
      <c r="Q20" s="202">
        <v>0</v>
      </c>
      <c r="R20" s="202">
        <v>0.43</v>
      </c>
      <c r="S20" s="202">
        <v>0.02</v>
      </c>
      <c r="T20" s="202">
        <v>0.06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3.81</v>
      </c>
      <c r="AL20" s="202">
        <v>0</v>
      </c>
      <c r="AM20" s="202">
        <v>67.12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8.77</v>
      </c>
      <c r="AV20" s="202">
        <v>0.11</v>
      </c>
      <c r="AW20" s="202">
        <v>0.2</v>
      </c>
      <c r="AX20" s="202">
        <v>0.14000000000000001</v>
      </c>
      <c r="AY20" s="202">
        <v>0.2</v>
      </c>
    </row>
    <row r="21" spans="1:51">
      <c r="A21" t="s">
        <v>63</v>
      </c>
      <c r="B21" s="202">
        <v>0</v>
      </c>
      <c r="C21" s="202">
        <v>0</v>
      </c>
      <c r="D21" s="202">
        <v>3.56</v>
      </c>
      <c r="E21" s="202">
        <v>0</v>
      </c>
      <c r="F21" s="202">
        <v>0</v>
      </c>
      <c r="G21" s="202">
        <v>6.65</v>
      </c>
      <c r="H21" s="202">
        <v>0</v>
      </c>
      <c r="I21" s="202">
        <v>0</v>
      </c>
      <c r="J21" s="202">
        <v>8.84</v>
      </c>
      <c r="K21" s="202">
        <v>0.13</v>
      </c>
      <c r="L21" s="202">
        <v>0.36</v>
      </c>
      <c r="M21" s="202">
        <v>0.08</v>
      </c>
      <c r="N21" s="202">
        <v>0.11</v>
      </c>
      <c r="O21" s="202">
        <v>0.13</v>
      </c>
      <c r="P21" s="202">
        <v>0.34</v>
      </c>
      <c r="Q21" s="202">
        <v>0</v>
      </c>
      <c r="R21" s="202">
        <v>0.63</v>
      </c>
      <c r="S21" s="202">
        <v>0.02</v>
      </c>
      <c r="T21" s="202">
        <v>0.06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3.81</v>
      </c>
      <c r="AL21" s="202">
        <v>0</v>
      </c>
      <c r="AM21" s="202">
        <v>67.12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8.77</v>
      </c>
      <c r="AV21" s="202">
        <v>0.11</v>
      </c>
      <c r="AW21" s="202">
        <v>0.2</v>
      </c>
      <c r="AX21" s="202">
        <v>0.14000000000000001</v>
      </c>
      <c r="AY21" s="202">
        <v>0.2</v>
      </c>
    </row>
    <row r="22" spans="1:51">
      <c r="A22" t="s">
        <v>64</v>
      </c>
      <c r="B22" s="202">
        <v>0</v>
      </c>
      <c r="C22" s="202">
        <v>0</v>
      </c>
      <c r="D22" s="202">
        <v>3.54</v>
      </c>
      <c r="E22" s="202">
        <v>0</v>
      </c>
      <c r="F22" s="202">
        <v>0</v>
      </c>
      <c r="G22" s="202">
        <v>6.65</v>
      </c>
      <c r="H22" s="202">
        <v>0</v>
      </c>
      <c r="I22" s="202">
        <v>0</v>
      </c>
      <c r="J22" s="202">
        <v>8.84</v>
      </c>
      <c r="K22" s="202">
        <v>0.13</v>
      </c>
      <c r="L22" s="202">
        <v>0.36</v>
      </c>
      <c r="M22" s="202">
        <v>7.0000000000000007E-2</v>
      </c>
      <c r="N22" s="202">
        <v>0.11</v>
      </c>
      <c r="O22" s="202">
        <v>0.13</v>
      </c>
      <c r="P22" s="202">
        <v>0.34</v>
      </c>
      <c r="Q22" s="202">
        <v>0</v>
      </c>
      <c r="R22" s="202">
        <v>0.67</v>
      </c>
      <c r="S22" s="202">
        <v>0.02</v>
      </c>
      <c r="T22" s="202">
        <v>0.06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3.81</v>
      </c>
      <c r="AL22" s="202">
        <v>0</v>
      </c>
      <c r="AM22" s="202">
        <v>67.12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8.77</v>
      </c>
      <c r="AV22" s="202">
        <v>0.11</v>
      </c>
      <c r="AW22" s="202">
        <v>0.2</v>
      </c>
      <c r="AX22" s="202">
        <v>0.14000000000000001</v>
      </c>
      <c r="AY22" s="202">
        <v>0.2</v>
      </c>
    </row>
    <row r="23" spans="1:51">
      <c r="A23" t="s">
        <v>65</v>
      </c>
      <c r="B23" s="202">
        <v>0</v>
      </c>
      <c r="C23" s="202">
        <v>0</v>
      </c>
      <c r="D23" s="202">
        <v>3.54</v>
      </c>
      <c r="E23" s="202">
        <v>0</v>
      </c>
      <c r="F23" s="202">
        <v>0</v>
      </c>
      <c r="G23" s="202">
        <v>6.72</v>
      </c>
      <c r="H23" s="202">
        <v>0</v>
      </c>
      <c r="I23" s="202">
        <v>0</v>
      </c>
      <c r="J23" s="202">
        <v>8.84</v>
      </c>
      <c r="K23" s="202">
        <v>0.13</v>
      </c>
      <c r="L23" s="202">
        <v>0.36</v>
      </c>
      <c r="M23" s="202">
        <v>0.09</v>
      </c>
      <c r="N23" s="202">
        <v>0.11</v>
      </c>
      <c r="O23" s="202">
        <v>0.13</v>
      </c>
      <c r="P23" s="202">
        <v>0.34</v>
      </c>
      <c r="Q23" s="202">
        <v>0</v>
      </c>
      <c r="R23" s="202">
        <v>0.69</v>
      </c>
      <c r="S23" s="202">
        <v>0.02</v>
      </c>
      <c r="T23" s="202">
        <v>0.06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3.85</v>
      </c>
      <c r="AL23" s="202">
        <v>0</v>
      </c>
      <c r="AM23" s="202">
        <v>67.12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8.77</v>
      </c>
      <c r="AV23" s="202">
        <v>0.11</v>
      </c>
      <c r="AW23" s="202">
        <v>0.2</v>
      </c>
      <c r="AX23" s="202">
        <v>0.14000000000000001</v>
      </c>
      <c r="AY23" s="202">
        <v>0.2</v>
      </c>
    </row>
    <row r="24" spans="1:51">
      <c r="A24" t="s">
        <v>66</v>
      </c>
      <c r="B24" s="202">
        <v>0</v>
      </c>
      <c r="C24" s="202">
        <v>0</v>
      </c>
      <c r="D24" s="202">
        <v>3.54</v>
      </c>
      <c r="E24" s="202">
        <v>0</v>
      </c>
      <c r="F24" s="202">
        <v>0</v>
      </c>
      <c r="G24" s="202">
        <v>6.72</v>
      </c>
      <c r="H24" s="202">
        <v>0</v>
      </c>
      <c r="I24" s="202">
        <v>0</v>
      </c>
      <c r="J24" s="202">
        <v>8.84</v>
      </c>
      <c r="K24" s="202">
        <v>0.13</v>
      </c>
      <c r="L24" s="202">
        <v>0.36</v>
      </c>
      <c r="M24" s="202">
        <v>0.08</v>
      </c>
      <c r="N24" s="202">
        <v>0.11</v>
      </c>
      <c r="O24" s="202">
        <v>0.13</v>
      </c>
      <c r="P24" s="202">
        <v>0.34</v>
      </c>
      <c r="Q24" s="202">
        <v>0</v>
      </c>
      <c r="R24" s="202">
        <v>0.69</v>
      </c>
      <c r="S24" s="202">
        <v>0.02</v>
      </c>
      <c r="T24" s="202">
        <v>0.06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3.85</v>
      </c>
      <c r="AL24" s="202">
        <v>0</v>
      </c>
      <c r="AM24" s="202">
        <v>67.12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8.77</v>
      </c>
      <c r="AV24" s="202">
        <v>0.11</v>
      </c>
      <c r="AW24" s="202">
        <v>0.2</v>
      </c>
      <c r="AX24" s="202">
        <v>0.14000000000000001</v>
      </c>
      <c r="AY24" s="202">
        <v>0.2</v>
      </c>
    </row>
    <row r="25" spans="1:51">
      <c r="A25" t="s">
        <v>67</v>
      </c>
      <c r="B25" s="202">
        <v>0</v>
      </c>
      <c r="C25" s="202">
        <v>0</v>
      </c>
      <c r="D25" s="202">
        <v>3.54</v>
      </c>
      <c r="E25" s="202">
        <v>0</v>
      </c>
      <c r="F25" s="202">
        <v>0</v>
      </c>
      <c r="G25" s="202">
        <v>6.72</v>
      </c>
      <c r="H25" s="202">
        <v>0</v>
      </c>
      <c r="I25" s="202">
        <v>0</v>
      </c>
      <c r="J25" s="202">
        <v>8.84</v>
      </c>
      <c r="K25" s="202">
        <v>0.13</v>
      </c>
      <c r="L25" s="202">
        <v>0.36</v>
      </c>
      <c r="M25" s="202">
        <v>0.09</v>
      </c>
      <c r="N25" s="202">
        <v>0.11</v>
      </c>
      <c r="O25" s="202">
        <v>0.13</v>
      </c>
      <c r="P25" s="202">
        <v>0.34</v>
      </c>
      <c r="Q25" s="202">
        <v>0</v>
      </c>
      <c r="R25" s="202">
        <v>0.69</v>
      </c>
      <c r="S25" s="202">
        <v>0.02</v>
      </c>
      <c r="T25" s="202">
        <v>0.06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3.81</v>
      </c>
      <c r="AL25" s="202">
        <v>0</v>
      </c>
      <c r="AM25" s="202">
        <v>67.12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8.77</v>
      </c>
      <c r="AV25" s="202">
        <v>0.11</v>
      </c>
      <c r="AW25" s="202">
        <v>0.2</v>
      </c>
      <c r="AX25" s="202">
        <v>0.14000000000000001</v>
      </c>
      <c r="AY25" s="202">
        <v>0.2</v>
      </c>
    </row>
    <row r="26" spans="1:51">
      <c r="A26" t="s">
        <v>68</v>
      </c>
      <c r="B26" s="202">
        <v>0</v>
      </c>
      <c r="C26" s="202">
        <v>0</v>
      </c>
      <c r="D26" s="202">
        <v>3.5</v>
      </c>
      <c r="E26" s="202">
        <v>0</v>
      </c>
      <c r="F26" s="202">
        <v>0</v>
      </c>
      <c r="G26" s="202">
        <v>6.72</v>
      </c>
      <c r="H26" s="202">
        <v>0</v>
      </c>
      <c r="I26" s="202">
        <v>0</v>
      </c>
      <c r="J26" s="202">
        <v>8.84</v>
      </c>
      <c r="K26" s="202">
        <v>0.13</v>
      </c>
      <c r="L26" s="202">
        <v>0.36</v>
      </c>
      <c r="M26" s="202">
        <v>0.08</v>
      </c>
      <c r="N26" s="202">
        <v>0.11</v>
      </c>
      <c r="O26" s="202">
        <v>0.13</v>
      </c>
      <c r="P26" s="202">
        <v>0.34</v>
      </c>
      <c r="Q26" s="202">
        <v>0</v>
      </c>
      <c r="R26" s="202">
        <v>0.69</v>
      </c>
      <c r="S26" s="202">
        <v>0.02</v>
      </c>
      <c r="T26" s="202">
        <v>0.06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3.81</v>
      </c>
      <c r="AL26" s="202">
        <v>0</v>
      </c>
      <c r="AM26" s="202">
        <v>67.12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8.77</v>
      </c>
      <c r="AV26" s="202">
        <v>0.11</v>
      </c>
      <c r="AW26" s="202">
        <v>0.2</v>
      </c>
      <c r="AX26" s="202">
        <v>0.14000000000000001</v>
      </c>
      <c r="AY26" s="202">
        <v>0.2</v>
      </c>
    </row>
    <row r="27" spans="1:51">
      <c r="A27" t="s">
        <v>69</v>
      </c>
      <c r="B27" s="202">
        <v>0</v>
      </c>
      <c r="C27" s="202">
        <v>0</v>
      </c>
      <c r="D27" s="202">
        <v>3.5</v>
      </c>
      <c r="E27" s="202">
        <v>0</v>
      </c>
      <c r="F27" s="202">
        <v>0</v>
      </c>
      <c r="G27" s="202">
        <v>6.72</v>
      </c>
      <c r="H27" s="202">
        <v>0</v>
      </c>
      <c r="I27" s="202">
        <v>0</v>
      </c>
      <c r="J27" s="202">
        <v>8.52</v>
      </c>
      <c r="K27" s="202">
        <v>0.13</v>
      </c>
      <c r="L27" s="202">
        <v>2.02</v>
      </c>
      <c r="M27" s="202">
        <v>0.09</v>
      </c>
      <c r="N27" s="202">
        <v>0.11</v>
      </c>
      <c r="O27" s="202">
        <v>0.13</v>
      </c>
      <c r="P27" s="202">
        <v>0.34</v>
      </c>
      <c r="Q27" s="202">
        <v>0</v>
      </c>
      <c r="R27" s="202">
        <v>0.67</v>
      </c>
      <c r="S27" s="202">
        <v>0.02</v>
      </c>
      <c r="T27" s="202">
        <v>0.06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3.81</v>
      </c>
      <c r="AL27" s="202">
        <v>0</v>
      </c>
      <c r="AM27" s="202">
        <v>67.12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8.77</v>
      </c>
      <c r="AV27" s="202">
        <v>0.11</v>
      </c>
      <c r="AW27" s="202">
        <v>0.2</v>
      </c>
      <c r="AX27" s="202">
        <v>0.14000000000000001</v>
      </c>
      <c r="AY27" s="202">
        <v>0.2</v>
      </c>
    </row>
    <row r="28" spans="1:51">
      <c r="A28" t="s">
        <v>70</v>
      </c>
      <c r="B28" s="202">
        <v>0</v>
      </c>
      <c r="C28" s="202">
        <v>0</v>
      </c>
      <c r="D28" s="202">
        <v>3.5</v>
      </c>
      <c r="E28" s="202">
        <v>0</v>
      </c>
      <c r="F28" s="202">
        <v>0</v>
      </c>
      <c r="G28" s="202">
        <v>6.72</v>
      </c>
      <c r="H28" s="202">
        <v>0</v>
      </c>
      <c r="I28" s="202">
        <v>0</v>
      </c>
      <c r="J28" s="202">
        <v>8.52</v>
      </c>
      <c r="K28" s="202">
        <v>0.02</v>
      </c>
      <c r="L28" s="202">
        <v>0.36</v>
      </c>
      <c r="M28" s="202">
        <v>0.08</v>
      </c>
      <c r="N28" s="202">
        <v>0.11</v>
      </c>
      <c r="O28" s="202">
        <v>0.13</v>
      </c>
      <c r="P28" s="202">
        <v>0.34</v>
      </c>
      <c r="Q28" s="202">
        <v>0</v>
      </c>
      <c r="R28" s="202">
        <v>0.67</v>
      </c>
      <c r="S28" s="202">
        <v>0.02</v>
      </c>
      <c r="T28" s="202">
        <v>0.06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3.81</v>
      </c>
      <c r="AL28" s="202">
        <v>0</v>
      </c>
      <c r="AM28" s="202">
        <v>67.12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8.77</v>
      </c>
      <c r="AV28" s="202">
        <v>0.11</v>
      </c>
      <c r="AW28" s="202">
        <v>0.2</v>
      </c>
      <c r="AX28" s="202">
        <v>0.14000000000000001</v>
      </c>
      <c r="AY28" s="202">
        <v>0.2</v>
      </c>
    </row>
    <row r="29" spans="1:51">
      <c r="A29" t="s">
        <v>71</v>
      </c>
      <c r="B29" s="202">
        <v>0</v>
      </c>
      <c r="C29" s="202">
        <v>0</v>
      </c>
      <c r="D29" s="202">
        <v>3.5</v>
      </c>
      <c r="E29" s="202">
        <v>0</v>
      </c>
      <c r="F29" s="202">
        <v>0</v>
      </c>
      <c r="G29" s="202">
        <v>6.72</v>
      </c>
      <c r="H29" s="202">
        <v>0</v>
      </c>
      <c r="I29" s="202">
        <v>0</v>
      </c>
      <c r="J29" s="202">
        <v>8.52</v>
      </c>
      <c r="K29" s="202">
        <v>0.13</v>
      </c>
      <c r="L29" s="202">
        <v>0</v>
      </c>
      <c r="M29" s="202">
        <v>0.09</v>
      </c>
      <c r="N29" s="202">
        <v>0.11</v>
      </c>
      <c r="O29" s="202">
        <v>0.13</v>
      </c>
      <c r="P29" s="202">
        <v>0.34</v>
      </c>
      <c r="Q29" s="202">
        <v>0</v>
      </c>
      <c r="R29" s="202">
        <v>0.67</v>
      </c>
      <c r="S29" s="202">
        <v>0.02</v>
      </c>
      <c r="T29" s="202">
        <v>0.06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3.81</v>
      </c>
      <c r="AL29" s="202">
        <v>0</v>
      </c>
      <c r="AM29" s="202">
        <v>67.12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8.77</v>
      </c>
      <c r="AV29" s="202">
        <v>0.11</v>
      </c>
      <c r="AW29" s="202">
        <v>0.2</v>
      </c>
      <c r="AX29" s="202">
        <v>0.14000000000000001</v>
      </c>
      <c r="AY29" s="202">
        <v>0.2</v>
      </c>
    </row>
    <row r="30" spans="1:51">
      <c r="A30" t="s">
        <v>72</v>
      </c>
      <c r="B30" s="202">
        <v>0</v>
      </c>
      <c r="C30" s="202">
        <v>0</v>
      </c>
      <c r="D30" s="202">
        <v>3.5</v>
      </c>
      <c r="E30" s="202">
        <v>0</v>
      </c>
      <c r="F30" s="202">
        <v>0</v>
      </c>
      <c r="G30" s="202">
        <v>6.72</v>
      </c>
      <c r="H30" s="202">
        <v>0</v>
      </c>
      <c r="I30" s="202">
        <v>0</v>
      </c>
      <c r="J30" s="202">
        <v>8.52</v>
      </c>
      <c r="K30" s="202">
        <v>0.13</v>
      </c>
      <c r="L30" s="202">
        <v>0.36</v>
      </c>
      <c r="M30" s="202">
        <v>0.09</v>
      </c>
      <c r="N30" s="202">
        <v>0.11</v>
      </c>
      <c r="O30" s="202">
        <v>0.13</v>
      </c>
      <c r="P30" s="202">
        <v>0.34</v>
      </c>
      <c r="Q30" s="202">
        <v>0</v>
      </c>
      <c r="R30" s="202">
        <v>0.67</v>
      </c>
      <c r="S30" s="202">
        <v>0</v>
      </c>
      <c r="T30" s="202">
        <v>0.06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3.81</v>
      </c>
      <c r="AL30" s="202">
        <v>0</v>
      </c>
      <c r="AM30" s="202">
        <v>67.12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8.77</v>
      </c>
      <c r="AV30" s="202">
        <v>0.11</v>
      </c>
      <c r="AW30" s="202">
        <v>0.2</v>
      </c>
      <c r="AX30" s="202">
        <v>0.14000000000000001</v>
      </c>
      <c r="AY30" s="202">
        <v>0.2</v>
      </c>
    </row>
    <row r="31" spans="1:51">
      <c r="A31" t="s">
        <v>73</v>
      </c>
      <c r="B31" s="202">
        <v>0</v>
      </c>
      <c r="C31" s="202">
        <v>0</v>
      </c>
      <c r="D31" s="202">
        <v>3.49</v>
      </c>
      <c r="E31" s="202">
        <v>0</v>
      </c>
      <c r="F31" s="202">
        <v>0</v>
      </c>
      <c r="G31" s="202">
        <v>6.72</v>
      </c>
      <c r="H31" s="202">
        <v>0</v>
      </c>
      <c r="I31" s="202">
        <v>0</v>
      </c>
      <c r="J31" s="202">
        <v>8.52</v>
      </c>
      <c r="K31" s="202">
        <v>0.13</v>
      </c>
      <c r="L31" s="202">
        <v>0.36</v>
      </c>
      <c r="M31" s="202">
        <v>0.09</v>
      </c>
      <c r="N31" s="202">
        <v>0.11</v>
      </c>
      <c r="O31" s="202">
        <v>0.13</v>
      </c>
      <c r="P31" s="202">
        <v>0.34</v>
      </c>
      <c r="Q31" s="202">
        <v>0</v>
      </c>
      <c r="R31" s="202">
        <v>0.67</v>
      </c>
      <c r="S31" s="202">
        <v>0.02</v>
      </c>
      <c r="T31" s="202">
        <v>0.06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3.81</v>
      </c>
      <c r="AL31" s="202">
        <v>0</v>
      </c>
      <c r="AM31" s="202">
        <v>67.12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8.77</v>
      </c>
      <c r="AV31" s="202">
        <v>0.11</v>
      </c>
      <c r="AW31" s="202">
        <v>0.2</v>
      </c>
      <c r="AX31" s="202">
        <v>0.14000000000000001</v>
      </c>
      <c r="AY31" s="202">
        <v>0.2</v>
      </c>
    </row>
    <row r="32" spans="1:51">
      <c r="A32" t="s">
        <v>74</v>
      </c>
      <c r="B32" s="202">
        <v>0</v>
      </c>
      <c r="C32" s="202">
        <v>0</v>
      </c>
      <c r="D32" s="202">
        <v>3.48</v>
      </c>
      <c r="E32" s="202">
        <v>0</v>
      </c>
      <c r="F32" s="202">
        <v>0</v>
      </c>
      <c r="G32" s="202">
        <v>6.72</v>
      </c>
      <c r="H32" s="202">
        <v>0</v>
      </c>
      <c r="I32" s="202">
        <v>0</v>
      </c>
      <c r="J32" s="202">
        <v>8.52</v>
      </c>
      <c r="K32" s="202">
        <v>0.13</v>
      </c>
      <c r="L32" s="202">
        <v>0.36</v>
      </c>
      <c r="M32" s="202">
        <v>0.09</v>
      </c>
      <c r="N32" s="202">
        <v>0.11</v>
      </c>
      <c r="O32" s="202">
        <v>0.13</v>
      </c>
      <c r="P32" s="202">
        <v>0.34</v>
      </c>
      <c r="Q32" s="202">
        <v>0</v>
      </c>
      <c r="R32" s="202">
        <v>0.65</v>
      </c>
      <c r="S32" s="202">
        <v>0.02</v>
      </c>
      <c r="T32" s="202">
        <v>0.06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3.81</v>
      </c>
      <c r="AL32" s="202">
        <v>0</v>
      </c>
      <c r="AM32" s="202">
        <v>67.12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8.77</v>
      </c>
      <c r="AV32" s="202">
        <v>0.11</v>
      </c>
      <c r="AW32" s="202">
        <v>0.2</v>
      </c>
      <c r="AX32" s="202">
        <v>0.14000000000000001</v>
      </c>
      <c r="AY32" s="202">
        <v>0.2</v>
      </c>
    </row>
    <row r="33" spans="1:51">
      <c r="A33" t="s">
        <v>75</v>
      </c>
      <c r="B33" s="202">
        <v>0</v>
      </c>
      <c r="C33" s="202">
        <v>0</v>
      </c>
      <c r="D33" s="202">
        <v>3.48</v>
      </c>
      <c r="E33" s="202">
        <v>0</v>
      </c>
      <c r="F33" s="202">
        <v>0</v>
      </c>
      <c r="G33" s="202">
        <v>6.72</v>
      </c>
      <c r="H33" s="202">
        <v>0</v>
      </c>
      <c r="I33" s="202">
        <v>0</v>
      </c>
      <c r="J33" s="202">
        <v>8.52</v>
      </c>
      <c r="K33" s="202">
        <v>0.13</v>
      </c>
      <c r="L33" s="202">
        <v>0.36</v>
      </c>
      <c r="M33" s="202">
        <v>0.1</v>
      </c>
      <c r="N33" s="202">
        <v>0.11</v>
      </c>
      <c r="O33" s="202">
        <v>0.13</v>
      </c>
      <c r="P33" s="202">
        <v>0.34</v>
      </c>
      <c r="Q33" s="202">
        <v>0</v>
      </c>
      <c r="R33" s="202">
        <v>0.65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3.85</v>
      </c>
      <c r="AL33" s="202">
        <v>0</v>
      </c>
      <c r="AM33" s="202">
        <v>67.12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8.77</v>
      </c>
      <c r="AV33" s="202">
        <v>0.11</v>
      </c>
      <c r="AW33" s="202">
        <v>0.2</v>
      </c>
      <c r="AX33" s="202">
        <v>0.14000000000000001</v>
      </c>
      <c r="AY33" s="202">
        <v>0.2</v>
      </c>
    </row>
    <row r="34" spans="1:51">
      <c r="A34" t="s">
        <v>76</v>
      </c>
      <c r="B34" s="202">
        <v>0</v>
      </c>
      <c r="C34" s="202">
        <v>0</v>
      </c>
      <c r="D34" s="202">
        <v>3.46</v>
      </c>
      <c r="E34" s="202">
        <v>0</v>
      </c>
      <c r="F34" s="202">
        <v>0</v>
      </c>
      <c r="G34" s="202">
        <v>6.72</v>
      </c>
      <c r="H34" s="202">
        <v>0</v>
      </c>
      <c r="I34" s="202">
        <v>0</v>
      </c>
      <c r="J34" s="202">
        <v>8.52</v>
      </c>
      <c r="K34" s="202">
        <v>0.13</v>
      </c>
      <c r="L34" s="202">
        <v>0.36</v>
      </c>
      <c r="M34" s="202">
        <v>0.1</v>
      </c>
      <c r="N34" s="202">
        <v>0.11</v>
      </c>
      <c r="O34" s="202">
        <v>0.13</v>
      </c>
      <c r="P34" s="202">
        <v>0.34</v>
      </c>
      <c r="Q34" s="202">
        <v>0</v>
      </c>
      <c r="R34" s="202">
        <v>0.65</v>
      </c>
      <c r="S34" s="202">
        <v>0.02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3.85</v>
      </c>
      <c r="AL34" s="202">
        <v>0</v>
      </c>
      <c r="AM34" s="202">
        <v>67.12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8.77</v>
      </c>
      <c r="AV34" s="202">
        <v>0.11</v>
      </c>
      <c r="AW34" s="202">
        <v>0.2</v>
      </c>
      <c r="AX34" s="202">
        <v>0.14000000000000001</v>
      </c>
      <c r="AY34" s="202">
        <v>0.2</v>
      </c>
    </row>
    <row r="35" spans="1:51">
      <c r="A35" t="s">
        <v>77</v>
      </c>
      <c r="B35" s="202">
        <v>0</v>
      </c>
      <c r="C35" s="202">
        <v>0</v>
      </c>
      <c r="D35" s="202">
        <v>3.46</v>
      </c>
      <c r="E35" s="202">
        <v>0</v>
      </c>
      <c r="F35" s="202">
        <v>0</v>
      </c>
      <c r="G35" s="202">
        <v>6.72</v>
      </c>
      <c r="H35" s="202">
        <v>0</v>
      </c>
      <c r="I35" s="202">
        <v>0</v>
      </c>
      <c r="J35" s="202">
        <v>8.52</v>
      </c>
      <c r="K35" s="202">
        <v>0.13</v>
      </c>
      <c r="L35" s="202">
        <v>0.36</v>
      </c>
      <c r="M35" s="202">
        <v>0.1</v>
      </c>
      <c r="N35" s="202">
        <v>0.11</v>
      </c>
      <c r="O35" s="202">
        <v>0.13</v>
      </c>
      <c r="P35" s="202">
        <v>0.34</v>
      </c>
      <c r="Q35" s="202">
        <v>0</v>
      </c>
      <c r="R35" s="202">
        <v>0.65</v>
      </c>
      <c r="S35" s="202">
        <v>0.02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3.85</v>
      </c>
      <c r="AL35" s="202">
        <v>0</v>
      </c>
      <c r="AM35" s="202">
        <v>67.12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8.77</v>
      </c>
      <c r="AV35" s="202">
        <v>0.11</v>
      </c>
      <c r="AW35" s="202">
        <v>0.2</v>
      </c>
      <c r="AX35" s="202">
        <v>0.14000000000000001</v>
      </c>
      <c r="AY35" s="202">
        <v>0.2</v>
      </c>
    </row>
    <row r="36" spans="1:51">
      <c r="A36" t="s">
        <v>78</v>
      </c>
      <c r="B36" s="202">
        <v>0</v>
      </c>
      <c r="C36" s="202">
        <v>0</v>
      </c>
      <c r="D36" s="202">
        <v>3.46</v>
      </c>
      <c r="E36" s="202">
        <v>0</v>
      </c>
      <c r="F36" s="202">
        <v>0</v>
      </c>
      <c r="G36" s="202">
        <v>6.72</v>
      </c>
      <c r="H36" s="202">
        <v>0</v>
      </c>
      <c r="I36" s="202">
        <v>0</v>
      </c>
      <c r="J36" s="202">
        <v>8.52</v>
      </c>
      <c r="K36" s="202">
        <v>0.13</v>
      </c>
      <c r="L36" s="202">
        <v>0.36</v>
      </c>
      <c r="M36" s="202">
        <v>0.1</v>
      </c>
      <c r="N36" s="202">
        <v>0.11</v>
      </c>
      <c r="O36" s="202">
        <v>0.13</v>
      </c>
      <c r="P36" s="202">
        <v>0.42</v>
      </c>
      <c r="Q36" s="202">
        <v>0</v>
      </c>
      <c r="R36" s="202">
        <v>0.65</v>
      </c>
      <c r="S36" s="202">
        <v>0.02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3.85</v>
      </c>
      <c r="AL36" s="202">
        <v>0</v>
      </c>
      <c r="AM36" s="202">
        <v>67.12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8.77</v>
      </c>
      <c r="AV36" s="202">
        <v>0.11</v>
      </c>
      <c r="AW36" s="202">
        <v>0.2</v>
      </c>
      <c r="AX36" s="202">
        <v>0.14000000000000001</v>
      </c>
      <c r="AY36" s="202">
        <v>0.2</v>
      </c>
    </row>
    <row r="37" spans="1:51">
      <c r="A37" t="s">
        <v>79</v>
      </c>
      <c r="B37" s="202">
        <v>0</v>
      </c>
      <c r="C37" s="202">
        <v>0</v>
      </c>
      <c r="D37" s="202">
        <v>3.46</v>
      </c>
      <c r="E37" s="202">
        <v>0</v>
      </c>
      <c r="F37" s="202">
        <v>0</v>
      </c>
      <c r="G37" s="202">
        <v>6.72</v>
      </c>
      <c r="H37" s="202">
        <v>0</v>
      </c>
      <c r="I37" s="202">
        <v>0</v>
      </c>
      <c r="J37" s="202">
        <v>8.52</v>
      </c>
      <c r="K37" s="202">
        <v>0.13</v>
      </c>
      <c r="L37" s="202">
        <v>0.36</v>
      </c>
      <c r="M37" s="202">
        <v>0.1</v>
      </c>
      <c r="N37" s="202">
        <v>0.11</v>
      </c>
      <c r="O37" s="202">
        <v>0.13</v>
      </c>
      <c r="P37" s="202">
        <v>0.42</v>
      </c>
      <c r="Q37" s="202">
        <v>0</v>
      </c>
      <c r="R37" s="202">
        <v>0.65</v>
      </c>
      <c r="S37" s="202">
        <v>0.02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3.85</v>
      </c>
      <c r="AL37" s="202">
        <v>0</v>
      </c>
      <c r="AM37" s="202">
        <v>67.12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8.77</v>
      </c>
      <c r="AV37" s="202">
        <v>0.11</v>
      </c>
      <c r="AW37" s="202">
        <v>0.2</v>
      </c>
      <c r="AX37" s="202">
        <v>0.14000000000000001</v>
      </c>
      <c r="AY37" s="202">
        <v>0.2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6.72</v>
      </c>
      <c r="H38" s="202">
        <v>0</v>
      </c>
      <c r="I38" s="202">
        <v>0</v>
      </c>
      <c r="J38" s="202">
        <v>8.52</v>
      </c>
      <c r="K38" s="202">
        <v>0.13</v>
      </c>
      <c r="L38" s="202">
        <v>0.36</v>
      </c>
      <c r="M38" s="202">
        <v>0.1</v>
      </c>
      <c r="N38" s="202">
        <v>0.11</v>
      </c>
      <c r="O38" s="202">
        <v>0.13</v>
      </c>
      <c r="P38" s="202">
        <v>0.42</v>
      </c>
      <c r="Q38" s="202">
        <v>0</v>
      </c>
      <c r="R38" s="202">
        <v>0.65</v>
      </c>
      <c r="S38" s="202">
        <v>0.02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3.85</v>
      </c>
      <c r="AL38" s="202">
        <v>0</v>
      </c>
      <c r="AM38" s="202">
        <v>67.12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8.77</v>
      </c>
      <c r="AV38" s="202">
        <v>0.11</v>
      </c>
      <c r="AW38" s="202">
        <v>0.2</v>
      </c>
      <c r="AX38" s="202">
        <v>0.14000000000000001</v>
      </c>
      <c r="AY38" s="202">
        <v>0.2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6.72</v>
      </c>
      <c r="H39" s="202">
        <v>0</v>
      </c>
      <c r="I39" s="202">
        <v>0</v>
      </c>
      <c r="J39" s="202">
        <v>8.52</v>
      </c>
      <c r="K39" s="202">
        <v>2.95</v>
      </c>
      <c r="L39" s="202">
        <v>7.36</v>
      </c>
      <c r="M39" s="202">
        <v>0.1</v>
      </c>
      <c r="N39" s="202">
        <v>0.11</v>
      </c>
      <c r="O39" s="202">
        <v>0.13</v>
      </c>
      <c r="P39" s="202">
        <v>0.42</v>
      </c>
      <c r="Q39" s="202">
        <v>0.18</v>
      </c>
      <c r="R39" s="202">
        <v>0.65</v>
      </c>
      <c r="S39" s="202">
        <v>0.34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3.85</v>
      </c>
      <c r="AL39" s="202">
        <v>0</v>
      </c>
      <c r="AM39" s="202">
        <v>65.66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0.11</v>
      </c>
      <c r="AW39" s="202">
        <v>0.2</v>
      </c>
      <c r="AX39" s="202">
        <v>0.14000000000000001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6.72</v>
      </c>
      <c r="H40" s="202">
        <v>0</v>
      </c>
      <c r="I40" s="202">
        <v>0</v>
      </c>
      <c r="J40" s="202">
        <v>8.52</v>
      </c>
      <c r="K40" s="202">
        <v>2.95</v>
      </c>
      <c r="L40" s="202">
        <v>7.36</v>
      </c>
      <c r="M40" s="202">
        <v>0.1</v>
      </c>
      <c r="N40" s="202">
        <v>0.11</v>
      </c>
      <c r="O40" s="202">
        <v>0.13</v>
      </c>
      <c r="P40" s="202">
        <v>0.42</v>
      </c>
      <c r="Q40" s="202">
        <v>0.18</v>
      </c>
      <c r="R40" s="202">
        <v>0.65</v>
      </c>
      <c r="S40" s="202">
        <v>0.34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3.85</v>
      </c>
      <c r="AL40" s="202">
        <v>0</v>
      </c>
      <c r="AM40" s="202">
        <v>65.66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0.11</v>
      </c>
      <c r="AW40" s="202">
        <v>0.2</v>
      </c>
      <c r="AX40" s="202">
        <v>0.14000000000000001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3.44</v>
      </c>
      <c r="E41" s="202">
        <v>0</v>
      </c>
      <c r="F41" s="202">
        <v>0</v>
      </c>
      <c r="G41" s="202">
        <v>6.72</v>
      </c>
      <c r="H41" s="202">
        <v>0</v>
      </c>
      <c r="I41" s="202">
        <v>0</v>
      </c>
      <c r="J41" s="202">
        <v>8.52</v>
      </c>
      <c r="K41" s="202">
        <v>2.95</v>
      </c>
      <c r="L41" s="202">
        <v>7.36</v>
      </c>
      <c r="M41" s="202">
        <v>0.1</v>
      </c>
      <c r="N41" s="202">
        <v>0.11</v>
      </c>
      <c r="O41" s="202">
        <v>0.13</v>
      </c>
      <c r="P41" s="202">
        <v>0.42</v>
      </c>
      <c r="Q41" s="202">
        <v>0.18</v>
      </c>
      <c r="R41" s="202">
        <v>0.65</v>
      </c>
      <c r="S41" s="202">
        <v>0.34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3.85</v>
      </c>
      <c r="AL41" s="202">
        <v>0</v>
      </c>
      <c r="AM41" s="202">
        <v>65.66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0.11</v>
      </c>
      <c r="AW41" s="202">
        <v>0.2</v>
      </c>
      <c r="AX41" s="202">
        <v>0.14000000000000001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3.42</v>
      </c>
      <c r="E42" s="202">
        <v>0</v>
      </c>
      <c r="F42" s="202">
        <v>0</v>
      </c>
      <c r="G42" s="202">
        <v>6.72</v>
      </c>
      <c r="H42" s="202">
        <v>0</v>
      </c>
      <c r="I42" s="202">
        <v>0</v>
      </c>
      <c r="J42" s="202">
        <v>8.52</v>
      </c>
      <c r="K42" s="202">
        <v>2.95</v>
      </c>
      <c r="L42" s="202">
        <v>7.36</v>
      </c>
      <c r="M42" s="202">
        <v>0.1</v>
      </c>
      <c r="N42" s="202">
        <v>0.11</v>
      </c>
      <c r="O42" s="202">
        <v>0.13</v>
      </c>
      <c r="P42" s="202">
        <v>0.34</v>
      </c>
      <c r="Q42" s="202">
        <v>0.18</v>
      </c>
      <c r="R42" s="202">
        <v>0.65</v>
      </c>
      <c r="S42" s="202">
        <v>0.34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3.85</v>
      </c>
      <c r="AL42" s="202">
        <v>0</v>
      </c>
      <c r="AM42" s="202">
        <v>65.66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0.11</v>
      </c>
      <c r="AW42" s="202">
        <v>0.2</v>
      </c>
      <c r="AX42" s="202">
        <v>0.14000000000000001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3.41</v>
      </c>
      <c r="E43" s="202">
        <v>0</v>
      </c>
      <c r="F43" s="202">
        <v>0</v>
      </c>
      <c r="G43" s="202">
        <v>6.72</v>
      </c>
      <c r="H43" s="202">
        <v>0</v>
      </c>
      <c r="I43" s="202">
        <v>0</v>
      </c>
      <c r="J43" s="202">
        <v>8.2100000000000009</v>
      </c>
      <c r="K43" s="202">
        <v>2.95</v>
      </c>
      <c r="L43" s="202">
        <v>7.36</v>
      </c>
      <c r="M43" s="202">
        <v>0.1</v>
      </c>
      <c r="N43" s="202">
        <v>0.11</v>
      </c>
      <c r="O43" s="202">
        <v>0.13</v>
      </c>
      <c r="P43" s="202">
        <v>0.34</v>
      </c>
      <c r="Q43" s="202">
        <v>0.18</v>
      </c>
      <c r="R43" s="202">
        <v>0.65</v>
      </c>
      <c r="S43" s="202">
        <v>0.34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3.85</v>
      </c>
      <c r="AL43" s="202">
        <v>0</v>
      </c>
      <c r="AM43" s="202">
        <v>65.66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0.11</v>
      </c>
      <c r="AW43" s="202">
        <v>0.2</v>
      </c>
      <c r="AX43" s="202">
        <v>0.14000000000000001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3.41</v>
      </c>
      <c r="E44" s="202">
        <v>0</v>
      </c>
      <c r="F44" s="202">
        <v>0</v>
      </c>
      <c r="G44" s="202">
        <v>6.72</v>
      </c>
      <c r="H44" s="202">
        <v>0</v>
      </c>
      <c r="I44" s="202">
        <v>0</v>
      </c>
      <c r="J44" s="202">
        <v>8.2100000000000009</v>
      </c>
      <c r="K44" s="202">
        <v>2.95</v>
      </c>
      <c r="L44" s="202">
        <v>7.36</v>
      </c>
      <c r="M44" s="202">
        <v>0.1</v>
      </c>
      <c r="N44" s="202">
        <v>0.11</v>
      </c>
      <c r="O44" s="202">
        <v>0.13</v>
      </c>
      <c r="P44" s="202">
        <v>0.34</v>
      </c>
      <c r="Q44" s="202">
        <v>0.18</v>
      </c>
      <c r="R44" s="202">
        <v>0.65</v>
      </c>
      <c r="S44" s="202">
        <v>0.34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3.85</v>
      </c>
      <c r="AL44" s="202">
        <v>0</v>
      </c>
      <c r="AM44" s="202">
        <v>65.66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0.11</v>
      </c>
      <c r="AW44" s="202">
        <v>0.2</v>
      </c>
      <c r="AX44" s="202">
        <v>0.14000000000000001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3.41</v>
      </c>
      <c r="E45" s="202">
        <v>0</v>
      </c>
      <c r="F45" s="202">
        <v>0</v>
      </c>
      <c r="G45" s="202">
        <v>6.72</v>
      </c>
      <c r="H45" s="202">
        <v>0</v>
      </c>
      <c r="I45" s="202">
        <v>0</v>
      </c>
      <c r="J45" s="202">
        <v>8.2100000000000009</v>
      </c>
      <c r="K45" s="202">
        <v>2.95</v>
      </c>
      <c r="L45" s="202">
        <v>7.36</v>
      </c>
      <c r="M45" s="202">
        <v>0.1</v>
      </c>
      <c r="N45" s="202">
        <v>0.11</v>
      </c>
      <c r="O45" s="202">
        <v>0.13</v>
      </c>
      <c r="P45" s="202">
        <v>0.34</v>
      </c>
      <c r="Q45" s="202">
        <v>0.18</v>
      </c>
      <c r="R45" s="202">
        <v>0.65</v>
      </c>
      <c r="S45" s="202">
        <v>0.34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3.85</v>
      </c>
      <c r="AL45" s="202">
        <v>0</v>
      </c>
      <c r="AM45" s="202">
        <v>65.66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0.11</v>
      </c>
      <c r="AW45" s="202">
        <v>0.2</v>
      </c>
      <c r="AX45" s="202">
        <v>0.14000000000000001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3.4</v>
      </c>
      <c r="E46" s="202">
        <v>0</v>
      </c>
      <c r="F46" s="202">
        <v>0</v>
      </c>
      <c r="G46" s="202">
        <v>6.72</v>
      </c>
      <c r="H46" s="202">
        <v>0</v>
      </c>
      <c r="I46" s="202">
        <v>0</v>
      </c>
      <c r="J46" s="202">
        <v>8.2100000000000009</v>
      </c>
      <c r="K46" s="202">
        <v>2.95</v>
      </c>
      <c r="L46" s="202">
        <v>7.36</v>
      </c>
      <c r="M46" s="202">
        <v>0.1</v>
      </c>
      <c r="N46" s="202">
        <v>0.11</v>
      </c>
      <c r="O46" s="202">
        <v>0.13</v>
      </c>
      <c r="P46" s="202">
        <v>0.34</v>
      </c>
      <c r="Q46" s="202">
        <v>0.18</v>
      </c>
      <c r="R46" s="202">
        <v>0.65</v>
      </c>
      <c r="S46" s="202">
        <v>0.34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3.85</v>
      </c>
      <c r="AL46" s="202">
        <v>0</v>
      </c>
      <c r="AM46" s="202">
        <v>65.66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0.11</v>
      </c>
      <c r="AW46" s="202">
        <v>0.2</v>
      </c>
      <c r="AX46" s="202">
        <v>0.14000000000000001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3.4</v>
      </c>
      <c r="E47" s="202">
        <v>0</v>
      </c>
      <c r="F47" s="202">
        <v>0</v>
      </c>
      <c r="G47" s="202">
        <v>6.65</v>
      </c>
      <c r="H47" s="202">
        <v>0</v>
      </c>
      <c r="I47" s="202">
        <v>0</v>
      </c>
      <c r="J47" s="202">
        <v>8.2100000000000009</v>
      </c>
      <c r="K47" s="202">
        <v>2.95</v>
      </c>
      <c r="L47" s="202">
        <v>7.36</v>
      </c>
      <c r="M47" s="202">
        <v>0.34</v>
      </c>
      <c r="N47" s="202">
        <v>0.11</v>
      </c>
      <c r="O47" s="202">
        <v>0.13</v>
      </c>
      <c r="P47" s="202">
        <v>0.42</v>
      </c>
      <c r="Q47" s="202">
        <v>0.18</v>
      </c>
      <c r="R47" s="202">
        <v>0.65</v>
      </c>
      <c r="S47" s="202">
        <v>0.34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3.85</v>
      </c>
      <c r="AL47" s="202">
        <v>0</v>
      </c>
      <c r="AM47" s="202">
        <v>65.66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0.11</v>
      </c>
      <c r="AW47" s="202">
        <v>0.2</v>
      </c>
      <c r="AX47" s="202">
        <v>0.14000000000000001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3.4</v>
      </c>
      <c r="E48" s="202">
        <v>0</v>
      </c>
      <c r="F48" s="202">
        <v>0</v>
      </c>
      <c r="G48" s="202">
        <v>6.65</v>
      </c>
      <c r="H48" s="202">
        <v>0</v>
      </c>
      <c r="I48" s="202">
        <v>0</v>
      </c>
      <c r="J48" s="202">
        <v>8.2100000000000009</v>
      </c>
      <c r="K48" s="202">
        <v>2.95</v>
      </c>
      <c r="L48" s="202">
        <v>7.36</v>
      </c>
      <c r="M48" s="202">
        <v>0.34</v>
      </c>
      <c r="N48" s="202">
        <v>0.11</v>
      </c>
      <c r="O48" s="202">
        <v>0.13</v>
      </c>
      <c r="P48" s="202">
        <v>0.42</v>
      </c>
      <c r="Q48" s="202">
        <v>0.18</v>
      </c>
      <c r="R48" s="202">
        <v>0.65</v>
      </c>
      <c r="S48" s="202">
        <v>0.34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3.85</v>
      </c>
      <c r="AL48" s="202">
        <v>0</v>
      </c>
      <c r="AM48" s="202">
        <v>65.66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0.11</v>
      </c>
      <c r="AW48" s="202">
        <v>0.2</v>
      </c>
      <c r="AX48" s="202">
        <v>0.14000000000000001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3.38</v>
      </c>
      <c r="E49" s="202">
        <v>0</v>
      </c>
      <c r="F49" s="202">
        <v>0</v>
      </c>
      <c r="G49" s="202">
        <v>6.65</v>
      </c>
      <c r="H49" s="202">
        <v>0</v>
      </c>
      <c r="I49" s="202">
        <v>0</v>
      </c>
      <c r="J49" s="202">
        <v>8.2100000000000009</v>
      </c>
      <c r="K49" s="202">
        <v>2.95</v>
      </c>
      <c r="L49" s="202">
        <v>7.36</v>
      </c>
      <c r="M49" s="202">
        <v>0.34</v>
      </c>
      <c r="N49" s="202">
        <v>0.11</v>
      </c>
      <c r="O49" s="202">
        <v>0.13</v>
      </c>
      <c r="P49" s="202">
        <v>0.42</v>
      </c>
      <c r="Q49" s="202">
        <v>0.18</v>
      </c>
      <c r="R49" s="202">
        <v>0.65</v>
      </c>
      <c r="S49" s="202">
        <v>0.34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41.32</v>
      </c>
      <c r="AH49" s="202">
        <v>0</v>
      </c>
      <c r="AI49" s="202">
        <v>0</v>
      </c>
      <c r="AJ49" s="202">
        <v>0</v>
      </c>
      <c r="AK49" s="202">
        <v>3.85</v>
      </c>
      <c r="AL49" s="202">
        <v>0</v>
      </c>
      <c r="AM49" s="202">
        <v>65.66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0.11</v>
      </c>
      <c r="AW49" s="202">
        <v>0.2</v>
      </c>
      <c r="AX49" s="202">
        <v>0.14000000000000001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3.36</v>
      </c>
      <c r="E50" s="202">
        <v>0</v>
      </c>
      <c r="F50" s="202">
        <v>0</v>
      </c>
      <c r="G50" s="202">
        <v>6.65</v>
      </c>
      <c r="H50" s="202">
        <v>0</v>
      </c>
      <c r="I50" s="202">
        <v>0</v>
      </c>
      <c r="J50" s="202">
        <v>8.2100000000000009</v>
      </c>
      <c r="K50" s="202">
        <v>2.95</v>
      </c>
      <c r="L50" s="202">
        <v>7.36</v>
      </c>
      <c r="M50" s="202">
        <v>0.1</v>
      </c>
      <c r="N50" s="202">
        <v>0.11</v>
      </c>
      <c r="O50" s="202">
        <v>0.13</v>
      </c>
      <c r="P50" s="202">
        <v>0.42</v>
      </c>
      <c r="Q50" s="202">
        <v>0.18</v>
      </c>
      <c r="R50" s="202">
        <v>0.65</v>
      </c>
      <c r="S50" s="202">
        <v>0.34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41.32</v>
      </c>
      <c r="AH50" s="202">
        <v>0</v>
      </c>
      <c r="AI50" s="202">
        <v>0</v>
      </c>
      <c r="AJ50" s="202">
        <v>0</v>
      </c>
      <c r="AK50" s="202">
        <v>3.85</v>
      </c>
      <c r="AL50" s="202">
        <v>0</v>
      </c>
      <c r="AM50" s="202">
        <v>65.66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0.11</v>
      </c>
      <c r="AW50" s="202">
        <v>0.2</v>
      </c>
      <c r="AX50" s="202">
        <v>0.14000000000000001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3.36</v>
      </c>
      <c r="E51" s="202">
        <v>0</v>
      </c>
      <c r="F51" s="202">
        <v>0</v>
      </c>
      <c r="G51" s="202">
        <v>6.65</v>
      </c>
      <c r="H51" s="202">
        <v>0</v>
      </c>
      <c r="I51" s="202">
        <v>0</v>
      </c>
      <c r="J51" s="202">
        <v>8.2100000000000009</v>
      </c>
      <c r="K51" s="202">
        <v>2.95</v>
      </c>
      <c r="L51" s="202">
        <v>7.36</v>
      </c>
      <c r="M51" s="202">
        <v>0.1</v>
      </c>
      <c r="N51" s="202">
        <v>0.11</v>
      </c>
      <c r="O51" s="202">
        <v>0.13</v>
      </c>
      <c r="P51" s="202">
        <v>0.42</v>
      </c>
      <c r="Q51" s="202">
        <v>0.18</v>
      </c>
      <c r="R51" s="202">
        <v>0.65</v>
      </c>
      <c r="S51" s="202">
        <v>0.34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42.77</v>
      </c>
      <c r="AH51" s="202">
        <v>0</v>
      </c>
      <c r="AI51" s="202">
        <v>0</v>
      </c>
      <c r="AJ51" s="202">
        <v>0</v>
      </c>
      <c r="AK51" s="202">
        <v>3.85</v>
      </c>
      <c r="AL51" s="202">
        <v>0</v>
      </c>
      <c r="AM51" s="202">
        <v>65.66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0.11</v>
      </c>
      <c r="AW51" s="202">
        <v>0.2</v>
      </c>
      <c r="AX51" s="202">
        <v>0.14000000000000001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3.36</v>
      </c>
      <c r="E52" s="202">
        <v>0</v>
      </c>
      <c r="F52" s="202">
        <v>0</v>
      </c>
      <c r="G52" s="202">
        <v>6.65</v>
      </c>
      <c r="H52" s="202">
        <v>0</v>
      </c>
      <c r="I52" s="202">
        <v>0</v>
      </c>
      <c r="J52" s="202">
        <v>8.2100000000000009</v>
      </c>
      <c r="K52" s="202">
        <v>2.95</v>
      </c>
      <c r="L52" s="202">
        <v>7.36</v>
      </c>
      <c r="M52" s="202">
        <v>0.1</v>
      </c>
      <c r="N52" s="202">
        <v>0.11</v>
      </c>
      <c r="O52" s="202">
        <v>0.13</v>
      </c>
      <c r="P52" s="202">
        <v>0.42</v>
      </c>
      <c r="Q52" s="202">
        <v>0.18</v>
      </c>
      <c r="R52" s="202">
        <v>0.65</v>
      </c>
      <c r="S52" s="202">
        <v>0.34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42.77</v>
      </c>
      <c r="AH52" s="202">
        <v>0</v>
      </c>
      <c r="AI52" s="202">
        <v>0</v>
      </c>
      <c r="AJ52" s="202">
        <v>0</v>
      </c>
      <c r="AK52" s="202">
        <v>3.85</v>
      </c>
      <c r="AL52" s="202">
        <v>0</v>
      </c>
      <c r="AM52" s="202">
        <v>65.66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0.11</v>
      </c>
      <c r="AW52" s="202">
        <v>0.2</v>
      </c>
      <c r="AX52" s="202">
        <v>0.14000000000000001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3.37</v>
      </c>
      <c r="E53" s="202">
        <v>0</v>
      </c>
      <c r="F53" s="202">
        <v>0</v>
      </c>
      <c r="G53" s="202">
        <v>6.65</v>
      </c>
      <c r="H53" s="202">
        <v>0</v>
      </c>
      <c r="I53" s="202">
        <v>0</v>
      </c>
      <c r="J53" s="202">
        <v>8.2100000000000009</v>
      </c>
      <c r="K53" s="202">
        <v>2.95</v>
      </c>
      <c r="L53" s="202">
        <v>7.36</v>
      </c>
      <c r="M53" s="202">
        <v>0.1</v>
      </c>
      <c r="N53" s="202">
        <v>0.11</v>
      </c>
      <c r="O53" s="202">
        <v>0.13</v>
      </c>
      <c r="P53" s="202">
        <v>0.42</v>
      </c>
      <c r="Q53" s="202">
        <v>0.18</v>
      </c>
      <c r="R53" s="202">
        <v>0.65</v>
      </c>
      <c r="S53" s="202">
        <v>0.34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42.77</v>
      </c>
      <c r="AH53" s="202">
        <v>0</v>
      </c>
      <c r="AI53" s="202">
        <v>0</v>
      </c>
      <c r="AJ53" s="202">
        <v>0</v>
      </c>
      <c r="AK53" s="202">
        <v>3.85</v>
      </c>
      <c r="AL53" s="202">
        <v>0</v>
      </c>
      <c r="AM53" s="202">
        <v>65.66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0.11</v>
      </c>
      <c r="AW53" s="202">
        <v>0.2</v>
      </c>
      <c r="AX53" s="202">
        <v>0.14000000000000001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3.37</v>
      </c>
      <c r="E54" s="202">
        <v>0</v>
      </c>
      <c r="F54" s="202">
        <v>0</v>
      </c>
      <c r="G54" s="202">
        <v>6.65</v>
      </c>
      <c r="H54" s="202">
        <v>0</v>
      </c>
      <c r="I54" s="202">
        <v>0</v>
      </c>
      <c r="J54" s="202">
        <v>8.2100000000000009</v>
      </c>
      <c r="K54" s="202">
        <v>2.95</v>
      </c>
      <c r="L54" s="202">
        <v>7.36</v>
      </c>
      <c r="M54" s="202">
        <v>0.1</v>
      </c>
      <c r="N54" s="202">
        <v>0.11</v>
      </c>
      <c r="O54" s="202">
        <v>0.13</v>
      </c>
      <c r="P54" s="202">
        <v>0.42</v>
      </c>
      <c r="Q54" s="202">
        <v>0.18</v>
      </c>
      <c r="R54" s="202">
        <v>0.65</v>
      </c>
      <c r="S54" s="202">
        <v>0.34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42.77</v>
      </c>
      <c r="AH54" s="202">
        <v>0</v>
      </c>
      <c r="AI54" s="202">
        <v>0</v>
      </c>
      <c r="AJ54" s="202">
        <v>0</v>
      </c>
      <c r="AK54" s="202">
        <v>3.85</v>
      </c>
      <c r="AL54" s="202">
        <v>0</v>
      </c>
      <c r="AM54" s="202">
        <v>65.66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0.11</v>
      </c>
      <c r="AW54" s="202">
        <v>0.2</v>
      </c>
      <c r="AX54" s="202">
        <v>0.14000000000000001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3.37</v>
      </c>
      <c r="E55" s="202">
        <v>0</v>
      </c>
      <c r="F55" s="202">
        <v>0</v>
      </c>
      <c r="G55" s="202">
        <v>6.65</v>
      </c>
      <c r="H55" s="202">
        <v>0</v>
      </c>
      <c r="I55" s="202">
        <v>0</v>
      </c>
      <c r="J55" s="202">
        <v>8.2100000000000009</v>
      </c>
      <c r="K55" s="202">
        <v>2.95</v>
      </c>
      <c r="L55" s="202">
        <v>7.36</v>
      </c>
      <c r="M55" s="202">
        <v>0.1</v>
      </c>
      <c r="N55" s="202">
        <v>0.11</v>
      </c>
      <c r="O55" s="202">
        <v>0.13</v>
      </c>
      <c r="P55" s="202">
        <v>0.42</v>
      </c>
      <c r="Q55" s="202">
        <v>0.18</v>
      </c>
      <c r="R55" s="202">
        <v>0.65</v>
      </c>
      <c r="S55" s="202">
        <v>0.34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42.77</v>
      </c>
      <c r="AH55" s="202">
        <v>0</v>
      </c>
      <c r="AI55" s="202">
        <v>0</v>
      </c>
      <c r="AJ55" s="202">
        <v>0</v>
      </c>
      <c r="AK55" s="202">
        <v>3.85</v>
      </c>
      <c r="AL55" s="202">
        <v>0</v>
      </c>
      <c r="AM55" s="202">
        <v>65.66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0.11</v>
      </c>
      <c r="AW55" s="202">
        <v>0.2</v>
      </c>
      <c r="AX55" s="202">
        <v>0.14000000000000001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3.37</v>
      </c>
      <c r="E56" s="202">
        <v>0</v>
      </c>
      <c r="F56" s="202">
        <v>0</v>
      </c>
      <c r="G56" s="202">
        <v>6.65</v>
      </c>
      <c r="H56" s="202">
        <v>0</v>
      </c>
      <c r="I56" s="202">
        <v>0</v>
      </c>
      <c r="J56" s="202">
        <v>8.2100000000000009</v>
      </c>
      <c r="K56" s="202">
        <v>2.95</v>
      </c>
      <c r="L56" s="202">
        <v>7.36</v>
      </c>
      <c r="M56" s="202">
        <v>0.1</v>
      </c>
      <c r="N56" s="202">
        <v>0.11</v>
      </c>
      <c r="O56" s="202">
        <v>0.13</v>
      </c>
      <c r="P56" s="202">
        <v>0.42</v>
      </c>
      <c r="Q56" s="202">
        <v>0.18</v>
      </c>
      <c r="R56" s="202">
        <v>0.65</v>
      </c>
      <c r="S56" s="202">
        <v>0.34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42.77</v>
      </c>
      <c r="AH56" s="202">
        <v>0</v>
      </c>
      <c r="AI56" s="202">
        <v>0</v>
      </c>
      <c r="AJ56" s="202">
        <v>0</v>
      </c>
      <c r="AK56" s="202">
        <v>3.85</v>
      </c>
      <c r="AL56" s="202">
        <v>0</v>
      </c>
      <c r="AM56" s="202">
        <v>65.66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0.11</v>
      </c>
      <c r="AW56" s="202">
        <v>0.2</v>
      </c>
      <c r="AX56" s="202">
        <v>0.14000000000000001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5.1100000000000003</v>
      </c>
      <c r="E57" s="202">
        <v>0</v>
      </c>
      <c r="F57" s="202">
        <v>0</v>
      </c>
      <c r="G57" s="202">
        <v>6.65</v>
      </c>
      <c r="H57" s="202">
        <v>0</v>
      </c>
      <c r="I57" s="202">
        <v>0</v>
      </c>
      <c r="J57" s="202">
        <v>8.2100000000000009</v>
      </c>
      <c r="K57" s="202">
        <v>2.95</v>
      </c>
      <c r="L57" s="202">
        <v>7.36</v>
      </c>
      <c r="M57" s="202">
        <v>0.1</v>
      </c>
      <c r="N57" s="202">
        <v>0.11</v>
      </c>
      <c r="O57" s="202">
        <v>0.13</v>
      </c>
      <c r="P57" s="202">
        <v>0.42</v>
      </c>
      <c r="Q57" s="202">
        <v>0.18</v>
      </c>
      <c r="R57" s="202">
        <v>0.65</v>
      </c>
      <c r="S57" s="202">
        <v>0.34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42.77</v>
      </c>
      <c r="AH57" s="202">
        <v>0</v>
      </c>
      <c r="AI57" s="202">
        <v>0</v>
      </c>
      <c r="AJ57" s="202">
        <v>0</v>
      </c>
      <c r="AK57" s="202">
        <v>3.85</v>
      </c>
      <c r="AL57" s="202">
        <v>0</v>
      </c>
      <c r="AM57" s="202">
        <v>65.66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16.68</v>
      </c>
      <c r="AV57" s="202">
        <v>0.11</v>
      </c>
      <c r="AW57" s="202">
        <v>0.2</v>
      </c>
      <c r="AX57" s="202">
        <v>0.14000000000000001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5.1100000000000003</v>
      </c>
      <c r="E58" s="202">
        <v>0</v>
      </c>
      <c r="F58" s="202">
        <v>0</v>
      </c>
      <c r="G58" s="202">
        <v>6.65</v>
      </c>
      <c r="H58" s="202">
        <v>0</v>
      </c>
      <c r="I58" s="202">
        <v>0</v>
      </c>
      <c r="J58" s="202">
        <v>8.2100000000000009</v>
      </c>
      <c r="K58" s="202">
        <v>2.95</v>
      </c>
      <c r="L58" s="202">
        <v>9.36</v>
      </c>
      <c r="M58" s="202">
        <v>0.1</v>
      </c>
      <c r="N58" s="202">
        <v>0.11</v>
      </c>
      <c r="O58" s="202">
        <v>0.13</v>
      </c>
      <c r="P58" s="202">
        <v>0.42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42.77</v>
      </c>
      <c r="AH58" s="202">
        <v>0</v>
      </c>
      <c r="AI58" s="202">
        <v>0</v>
      </c>
      <c r="AJ58" s="202">
        <v>0</v>
      </c>
      <c r="AK58" s="202">
        <v>3.85</v>
      </c>
      <c r="AL58" s="202">
        <v>0</v>
      </c>
      <c r="AM58" s="202">
        <v>65.66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16.68</v>
      </c>
      <c r="AV58" s="202">
        <v>0.11</v>
      </c>
      <c r="AW58" s="202">
        <v>0.2</v>
      </c>
      <c r="AX58" s="202">
        <v>0.14000000000000001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5.1100000000000003</v>
      </c>
      <c r="E59" s="202">
        <v>0</v>
      </c>
      <c r="F59" s="202">
        <v>0</v>
      </c>
      <c r="G59" s="202">
        <v>6.65</v>
      </c>
      <c r="H59" s="202">
        <v>0</v>
      </c>
      <c r="I59" s="202">
        <v>0</v>
      </c>
      <c r="J59" s="202">
        <v>8.2100000000000009</v>
      </c>
      <c r="K59" s="202">
        <v>2.95</v>
      </c>
      <c r="L59" s="202">
        <v>9.36</v>
      </c>
      <c r="M59" s="202">
        <v>0.1</v>
      </c>
      <c r="N59" s="202">
        <v>0.11</v>
      </c>
      <c r="O59" s="202">
        <v>0.13</v>
      </c>
      <c r="P59" s="202">
        <v>0.42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42.77</v>
      </c>
      <c r="AH59" s="202">
        <v>0</v>
      </c>
      <c r="AI59" s="202">
        <v>0</v>
      </c>
      <c r="AJ59" s="202">
        <v>0</v>
      </c>
      <c r="AK59" s="202">
        <v>3.85</v>
      </c>
      <c r="AL59" s="202">
        <v>0</v>
      </c>
      <c r="AM59" s="202">
        <v>65.66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16.68</v>
      </c>
      <c r="AV59" s="202">
        <v>0.11</v>
      </c>
      <c r="AW59" s="202">
        <v>0.2</v>
      </c>
      <c r="AX59" s="202">
        <v>0.14000000000000001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5.1100000000000003</v>
      </c>
      <c r="E60" s="202">
        <v>0</v>
      </c>
      <c r="F60" s="202">
        <v>0</v>
      </c>
      <c r="G60" s="202">
        <v>6.65</v>
      </c>
      <c r="H60" s="202">
        <v>0</v>
      </c>
      <c r="I60" s="202">
        <v>0</v>
      </c>
      <c r="J60" s="202">
        <v>8.2100000000000009</v>
      </c>
      <c r="K60" s="202">
        <v>2.95</v>
      </c>
      <c r="L60" s="202">
        <v>9.36</v>
      </c>
      <c r="M60" s="202">
        <v>0.1</v>
      </c>
      <c r="N60" s="202">
        <v>0.11</v>
      </c>
      <c r="O60" s="202">
        <v>0.13</v>
      </c>
      <c r="P60" s="202">
        <v>0.42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42.77</v>
      </c>
      <c r="AH60" s="202">
        <v>0</v>
      </c>
      <c r="AI60" s="202">
        <v>0</v>
      </c>
      <c r="AJ60" s="202">
        <v>0</v>
      </c>
      <c r="AK60" s="202">
        <v>3.85</v>
      </c>
      <c r="AL60" s="202">
        <v>0</v>
      </c>
      <c r="AM60" s="202">
        <v>65.66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16.68</v>
      </c>
      <c r="AV60" s="202">
        <v>0.11</v>
      </c>
      <c r="AW60" s="202">
        <v>0.2</v>
      </c>
      <c r="AX60" s="202">
        <v>0.14000000000000001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5.1100000000000003</v>
      </c>
      <c r="E61" s="202">
        <v>0</v>
      </c>
      <c r="F61" s="202">
        <v>0</v>
      </c>
      <c r="G61" s="202">
        <v>6.65</v>
      </c>
      <c r="H61" s="202">
        <v>0</v>
      </c>
      <c r="I61" s="202">
        <v>0</v>
      </c>
      <c r="J61" s="202">
        <v>8.2100000000000009</v>
      </c>
      <c r="K61" s="202">
        <v>2.95</v>
      </c>
      <c r="L61" s="202">
        <v>9.36</v>
      </c>
      <c r="M61" s="202">
        <v>0.1</v>
      </c>
      <c r="N61" s="202">
        <v>0.11</v>
      </c>
      <c r="O61" s="202">
        <v>0.13</v>
      </c>
      <c r="P61" s="202">
        <v>0.42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42.77</v>
      </c>
      <c r="AH61" s="202">
        <v>0</v>
      </c>
      <c r="AI61" s="202">
        <v>0</v>
      </c>
      <c r="AJ61" s="202">
        <v>0</v>
      </c>
      <c r="AK61" s="202">
        <v>3.85</v>
      </c>
      <c r="AL61" s="202">
        <v>0</v>
      </c>
      <c r="AM61" s="202">
        <v>65.66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16.68</v>
      </c>
      <c r="AV61" s="202">
        <v>0.11</v>
      </c>
      <c r="AW61" s="202">
        <v>0.2</v>
      </c>
      <c r="AX61" s="202">
        <v>0.14000000000000001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5.1100000000000003</v>
      </c>
      <c r="E62" s="202">
        <v>0</v>
      </c>
      <c r="F62" s="202">
        <v>0</v>
      </c>
      <c r="G62" s="202">
        <v>6.65</v>
      </c>
      <c r="H62" s="202">
        <v>0</v>
      </c>
      <c r="I62" s="202">
        <v>0</v>
      </c>
      <c r="J62" s="202">
        <v>8.2100000000000009</v>
      </c>
      <c r="K62" s="202">
        <v>2.95</v>
      </c>
      <c r="L62" s="202">
        <v>9.36</v>
      </c>
      <c r="M62" s="202">
        <v>0.1</v>
      </c>
      <c r="N62" s="202">
        <v>0.11</v>
      </c>
      <c r="O62" s="202">
        <v>0.13</v>
      </c>
      <c r="P62" s="202">
        <v>0.42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42.77</v>
      </c>
      <c r="AH62" s="202">
        <v>0</v>
      </c>
      <c r="AI62" s="202">
        <v>0</v>
      </c>
      <c r="AJ62" s="202">
        <v>0</v>
      </c>
      <c r="AK62" s="202">
        <v>3.81</v>
      </c>
      <c r="AL62" s="202">
        <v>0</v>
      </c>
      <c r="AM62" s="202">
        <v>65.66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16.68</v>
      </c>
      <c r="AV62" s="202">
        <v>0.11</v>
      </c>
      <c r="AW62" s="202">
        <v>0.2</v>
      </c>
      <c r="AX62" s="202">
        <v>0.14000000000000001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5.1100000000000003</v>
      </c>
      <c r="E63" s="202">
        <v>0</v>
      </c>
      <c r="F63" s="202">
        <v>0</v>
      </c>
      <c r="G63" s="202">
        <v>6.65</v>
      </c>
      <c r="H63" s="202">
        <v>0</v>
      </c>
      <c r="I63" s="202">
        <v>0</v>
      </c>
      <c r="J63" s="202">
        <v>8.2100000000000009</v>
      </c>
      <c r="K63" s="202">
        <v>2.95</v>
      </c>
      <c r="L63" s="202">
        <v>9.36</v>
      </c>
      <c r="M63" s="202">
        <v>0.1</v>
      </c>
      <c r="N63" s="202">
        <v>0.11</v>
      </c>
      <c r="O63" s="202">
        <v>0.13</v>
      </c>
      <c r="P63" s="202">
        <v>0.42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42.77</v>
      </c>
      <c r="AH63" s="202">
        <v>0</v>
      </c>
      <c r="AI63" s="202">
        <v>0</v>
      </c>
      <c r="AJ63" s="202">
        <v>0</v>
      </c>
      <c r="AK63" s="202">
        <v>3.81</v>
      </c>
      <c r="AL63" s="202">
        <v>0</v>
      </c>
      <c r="AM63" s="202">
        <v>65.66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0.11</v>
      </c>
      <c r="AW63" s="202">
        <v>0.2</v>
      </c>
      <c r="AX63" s="202">
        <v>0.14000000000000001</v>
      </c>
      <c r="AY63" s="202">
        <v>2.67</v>
      </c>
    </row>
    <row r="64" spans="1:51">
      <c r="A64" t="s">
        <v>106</v>
      </c>
      <c r="B64" s="202">
        <v>0</v>
      </c>
      <c r="C64" s="202">
        <v>0</v>
      </c>
      <c r="D64" s="202">
        <v>5.1100000000000003</v>
      </c>
      <c r="E64" s="202">
        <v>0</v>
      </c>
      <c r="F64" s="202">
        <v>0</v>
      </c>
      <c r="G64" s="202">
        <v>6.65</v>
      </c>
      <c r="H64" s="202">
        <v>0</v>
      </c>
      <c r="I64" s="202">
        <v>0</v>
      </c>
      <c r="J64" s="202">
        <v>8.2100000000000009</v>
      </c>
      <c r="K64" s="202">
        <v>2.95</v>
      </c>
      <c r="L64" s="202">
        <v>9.36</v>
      </c>
      <c r="M64" s="202">
        <v>0.1</v>
      </c>
      <c r="N64" s="202">
        <v>0.11</v>
      </c>
      <c r="O64" s="202">
        <v>0.13</v>
      </c>
      <c r="P64" s="202">
        <v>0.42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42.77</v>
      </c>
      <c r="AH64" s="202">
        <v>0</v>
      </c>
      <c r="AI64" s="202">
        <v>0</v>
      </c>
      <c r="AJ64" s="202">
        <v>0</v>
      </c>
      <c r="AK64" s="202">
        <v>3.81</v>
      </c>
      <c r="AL64" s="202">
        <v>0</v>
      </c>
      <c r="AM64" s="202">
        <v>65.66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0.11</v>
      </c>
      <c r="AW64" s="202">
        <v>0.2</v>
      </c>
      <c r="AX64" s="202">
        <v>0.14000000000000001</v>
      </c>
      <c r="AY64" s="202">
        <v>2.4300000000000002</v>
      </c>
    </row>
    <row r="65" spans="1:51">
      <c r="A65" t="s">
        <v>107</v>
      </c>
      <c r="B65" s="202">
        <v>0</v>
      </c>
      <c r="C65" s="202">
        <v>0</v>
      </c>
      <c r="D65" s="202">
        <v>5.1100000000000003</v>
      </c>
      <c r="E65" s="202">
        <v>0</v>
      </c>
      <c r="F65" s="202">
        <v>0</v>
      </c>
      <c r="G65" s="202">
        <v>6.65</v>
      </c>
      <c r="H65" s="202">
        <v>0</v>
      </c>
      <c r="I65" s="202">
        <v>0</v>
      </c>
      <c r="J65" s="202">
        <v>8.2100000000000009</v>
      </c>
      <c r="K65" s="202">
        <v>2.95</v>
      </c>
      <c r="L65" s="202">
        <v>9.36</v>
      </c>
      <c r="M65" s="202">
        <v>0.1</v>
      </c>
      <c r="N65" s="202">
        <v>0.11</v>
      </c>
      <c r="O65" s="202">
        <v>0.13</v>
      </c>
      <c r="P65" s="202">
        <v>0.42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42.77</v>
      </c>
      <c r="AH65" s="202">
        <v>0</v>
      </c>
      <c r="AI65" s="202">
        <v>0</v>
      </c>
      <c r="AJ65" s="202">
        <v>0</v>
      </c>
      <c r="AK65" s="202">
        <v>3.81</v>
      </c>
      <c r="AL65" s="202">
        <v>0</v>
      </c>
      <c r="AM65" s="202">
        <v>65.66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0.11</v>
      </c>
      <c r="AW65" s="202">
        <v>0.2</v>
      </c>
      <c r="AX65" s="202">
        <v>0.14000000000000001</v>
      </c>
      <c r="AY65" s="202">
        <v>2.25</v>
      </c>
    </row>
    <row r="66" spans="1:51">
      <c r="A66" t="s">
        <v>108</v>
      </c>
      <c r="B66" s="202">
        <v>0</v>
      </c>
      <c r="C66" s="202">
        <v>0</v>
      </c>
      <c r="D66" s="202">
        <v>5.1100000000000003</v>
      </c>
      <c r="E66" s="202">
        <v>0</v>
      </c>
      <c r="F66" s="202">
        <v>0</v>
      </c>
      <c r="G66" s="202">
        <v>6.65</v>
      </c>
      <c r="H66" s="202">
        <v>0</v>
      </c>
      <c r="I66" s="202">
        <v>0</v>
      </c>
      <c r="J66" s="202">
        <v>8.2100000000000009</v>
      </c>
      <c r="K66" s="202">
        <v>2.95</v>
      </c>
      <c r="L66" s="202">
        <v>9.36</v>
      </c>
      <c r="M66" s="202">
        <v>0.1</v>
      </c>
      <c r="N66" s="202">
        <v>0.11</v>
      </c>
      <c r="O66" s="202">
        <v>0.13</v>
      </c>
      <c r="P66" s="202">
        <v>0.42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42.77</v>
      </c>
      <c r="AH66" s="202">
        <v>0</v>
      </c>
      <c r="AI66" s="202">
        <v>0</v>
      </c>
      <c r="AJ66" s="202">
        <v>0</v>
      </c>
      <c r="AK66" s="202">
        <v>3.85</v>
      </c>
      <c r="AL66" s="202">
        <v>0</v>
      </c>
      <c r="AM66" s="202">
        <v>65.66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0.11</v>
      </c>
      <c r="AW66" s="202">
        <v>0.2</v>
      </c>
      <c r="AX66" s="202">
        <v>0.14000000000000001</v>
      </c>
      <c r="AY66" s="202">
        <v>2.25</v>
      </c>
    </row>
    <row r="67" spans="1:51">
      <c r="A67" t="s">
        <v>109</v>
      </c>
      <c r="B67" s="202">
        <v>0</v>
      </c>
      <c r="C67" s="202">
        <v>0</v>
      </c>
      <c r="D67" s="202">
        <v>5.04</v>
      </c>
      <c r="E67" s="202">
        <v>0</v>
      </c>
      <c r="F67" s="202">
        <v>0</v>
      </c>
      <c r="G67" s="202">
        <v>6.65</v>
      </c>
      <c r="H67" s="202">
        <v>0</v>
      </c>
      <c r="I67" s="202">
        <v>0</v>
      </c>
      <c r="J67" s="202">
        <v>8.2100000000000009</v>
      </c>
      <c r="K67" s="202">
        <v>2.95</v>
      </c>
      <c r="L67" s="202">
        <v>9.36</v>
      </c>
      <c r="M67" s="202">
        <v>0.1</v>
      </c>
      <c r="N67" s="202">
        <v>0.11</v>
      </c>
      <c r="O67" s="202">
        <v>0.13</v>
      </c>
      <c r="P67" s="202">
        <v>0.42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42.77</v>
      </c>
      <c r="AH67" s="202">
        <v>0</v>
      </c>
      <c r="AI67" s="202">
        <v>0</v>
      </c>
      <c r="AJ67" s="202">
        <v>0</v>
      </c>
      <c r="AK67" s="202">
        <v>3.85</v>
      </c>
      <c r="AL67" s="202">
        <v>0</v>
      </c>
      <c r="AM67" s="202">
        <v>65.66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16.68</v>
      </c>
      <c r="AV67" s="202">
        <v>0.11</v>
      </c>
      <c r="AW67" s="202">
        <v>0.2</v>
      </c>
      <c r="AX67" s="202">
        <v>0.14000000000000001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5.04</v>
      </c>
      <c r="E68" s="202">
        <v>0</v>
      </c>
      <c r="F68" s="202">
        <v>0</v>
      </c>
      <c r="G68" s="202">
        <v>6.65</v>
      </c>
      <c r="H68" s="202">
        <v>0</v>
      </c>
      <c r="I68" s="202">
        <v>0</v>
      </c>
      <c r="J68" s="202">
        <v>8.2100000000000009</v>
      </c>
      <c r="K68" s="202">
        <v>2.95</v>
      </c>
      <c r="L68" s="202">
        <v>9.36</v>
      </c>
      <c r="M68" s="202">
        <v>0.1</v>
      </c>
      <c r="N68" s="202">
        <v>0.11</v>
      </c>
      <c r="O68" s="202">
        <v>0.13</v>
      </c>
      <c r="P68" s="202">
        <v>0.42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41.92</v>
      </c>
      <c r="AH68" s="202">
        <v>0</v>
      </c>
      <c r="AI68" s="202">
        <v>0</v>
      </c>
      <c r="AJ68" s="202">
        <v>0</v>
      </c>
      <c r="AK68" s="202">
        <v>3.85</v>
      </c>
      <c r="AL68" s="202">
        <v>0</v>
      </c>
      <c r="AM68" s="202">
        <v>65.66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16.68</v>
      </c>
      <c r="AV68" s="202">
        <v>0.11</v>
      </c>
      <c r="AW68" s="202">
        <v>0.2</v>
      </c>
      <c r="AX68" s="202">
        <v>0.14000000000000001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5.04</v>
      </c>
      <c r="E69" s="202">
        <v>0</v>
      </c>
      <c r="F69" s="202">
        <v>0</v>
      </c>
      <c r="G69" s="202">
        <v>6.65</v>
      </c>
      <c r="H69" s="202">
        <v>0</v>
      </c>
      <c r="I69" s="202">
        <v>0</v>
      </c>
      <c r="J69" s="202">
        <v>8.2100000000000009</v>
      </c>
      <c r="K69" s="202">
        <v>1.3</v>
      </c>
      <c r="L69" s="202">
        <v>9.36</v>
      </c>
      <c r="M69" s="202">
        <v>0.1</v>
      </c>
      <c r="N69" s="202">
        <v>0.11</v>
      </c>
      <c r="O69" s="202">
        <v>0.13</v>
      </c>
      <c r="P69" s="202">
        <v>0.42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41.92</v>
      </c>
      <c r="AH69" s="202">
        <v>0</v>
      </c>
      <c r="AI69" s="202">
        <v>0</v>
      </c>
      <c r="AJ69" s="202">
        <v>0</v>
      </c>
      <c r="AK69" s="202">
        <v>3.85</v>
      </c>
      <c r="AL69" s="202">
        <v>0</v>
      </c>
      <c r="AM69" s="202">
        <v>65.66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16.68</v>
      </c>
      <c r="AV69" s="202">
        <v>0.11</v>
      </c>
      <c r="AW69" s="202">
        <v>0.2</v>
      </c>
      <c r="AX69" s="202">
        <v>0.14000000000000001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5.04</v>
      </c>
      <c r="E70" s="202">
        <v>0</v>
      </c>
      <c r="F70" s="202">
        <v>0</v>
      </c>
      <c r="G70" s="202">
        <v>6.65</v>
      </c>
      <c r="H70" s="202">
        <v>0</v>
      </c>
      <c r="I70" s="202">
        <v>0</v>
      </c>
      <c r="J70" s="202">
        <v>8.2100000000000009</v>
      </c>
      <c r="K70" s="202">
        <v>2.95</v>
      </c>
      <c r="L70" s="202">
        <v>9.36</v>
      </c>
      <c r="M70" s="202">
        <v>0.1</v>
      </c>
      <c r="N70" s="202">
        <v>0.11</v>
      </c>
      <c r="O70" s="202">
        <v>0.13</v>
      </c>
      <c r="P70" s="202">
        <v>0.42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41.92</v>
      </c>
      <c r="AH70" s="202">
        <v>0</v>
      </c>
      <c r="AI70" s="202">
        <v>0</v>
      </c>
      <c r="AJ70" s="202">
        <v>0</v>
      </c>
      <c r="AK70" s="202">
        <v>3.85</v>
      </c>
      <c r="AL70" s="202">
        <v>0</v>
      </c>
      <c r="AM70" s="202">
        <v>65.66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16.68</v>
      </c>
      <c r="AV70" s="202">
        <v>0.11</v>
      </c>
      <c r="AW70" s="202">
        <v>0.2</v>
      </c>
      <c r="AX70" s="202">
        <v>0.14000000000000001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5.04</v>
      </c>
      <c r="E71" s="202">
        <v>0</v>
      </c>
      <c r="F71" s="202">
        <v>0</v>
      </c>
      <c r="G71" s="202">
        <v>6.65</v>
      </c>
      <c r="H71" s="202">
        <v>0</v>
      </c>
      <c r="I71" s="202">
        <v>0</v>
      </c>
      <c r="J71" s="202">
        <v>8.2100000000000009</v>
      </c>
      <c r="K71" s="202">
        <v>2.95</v>
      </c>
      <c r="L71" s="202">
        <v>9.36</v>
      </c>
      <c r="M71" s="202">
        <v>0.1</v>
      </c>
      <c r="N71" s="202">
        <v>0.11</v>
      </c>
      <c r="O71" s="202">
        <v>0.13</v>
      </c>
      <c r="P71" s="202">
        <v>0.42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41.92</v>
      </c>
      <c r="AH71" s="202">
        <v>0</v>
      </c>
      <c r="AI71" s="202">
        <v>0</v>
      </c>
      <c r="AJ71" s="202">
        <v>0</v>
      </c>
      <c r="AK71" s="202">
        <v>3.85</v>
      </c>
      <c r="AL71" s="202">
        <v>0</v>
      </c>
      <c r="AM71" s="202">
        <v>65.66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16.68</v>
      </c>
      <c r="AV71" s="202">
        <v>0.11</v>
      </c>
      <c r="AW71" s="202">
        <v>0.2</v>
      </c>
      <c r="AX71" s="202">
        <v>0.14000000000000001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5.04</v>
      </c>
      <c r="E72" s="202">
        <v>0</v>
      </c>
      <c r="F72" s="202">
        <v>0</v>
      </c>
      <c r="G72" s="202">
        <v>6.65</v>
      </c>
      <c r="H72" s="202">
        <v>0</v>
      </c>
      <c r="I72" s="202">
        <v>0</v>
      </c>
      <c r="J72" s="202">
        <v>8.52</v>
      </c>
      <c r="K72" s="202">
        <v>2.95</v>
      </c>
      <c r="L72" s="202">
        <v>9.36</v>
      </c>
      <c r="M72" s="202">
        <v>0.1</v>
      </c>
      <c r="N72" s="202">
        <v>0.11</v>
      </c>
      <c r="O72" s="202">
        <v>0.13</v>
      </c>
      <c r="P72" s="202">
        <v>0.42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41.92</v>
      </c>
      <c r="AH72" s="202">
        <v>0</v>
      </c>
      <c r="AI72" s="202">
        <v>0</v>
      </c>
      <c r="AJ72" s="202">
        <v>0</v>
      </c>
      <c r="AK72" s="202">
        <v>3.81</v>
      </c>
      <c r="AL72" s="202">
        <v>0</v>
      </c>
      <c r="AM72" s="202">
        <v>65.66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16.68</v>
      </c>
      <c r="AV72" s="202">
        <v>0.11</v>
      </c>
      <c r="AW72" s="202">
        <v>0.2</v>
      </c>
      <c r="AX72" s="202">
        <v>0.14000000000000001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5.04</v>
      </c>
      <c r="E73" s="202">
        <v>0</v>
      </c>
      <c r="F73" s="202">
        <v>0</v>
      </c>
      <c r="G73" s="202">
        <v>6.65</v>
      </c>
      <c r="H73" s="202">
        <v>0</v>
      </c>
      <c r="I73" s="202">
        <v>0</v>
      </c>
      <c r="J73" s="202">
        <v>8.52</v>
      </c>
      <c r="K73" s="202">
        <v>2.95</v>
      </c>
      <c r="L73" s="202">
        <v>9.36</v>
      </c>
      <c r="M73" s="202">
        <v>0.1</v>
      </c>
      <c r="N73" s="202">
        <v>0.11</v>
      </c>
      <c r="O73" s="202">
        <v>0.13</v>
      </c>
      <c r="P73" s="202">
        <v>0.42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41.92</v>
      </c>
      <c r="AH73" s="202">
        <v>0</v>
      </c>
      <c r="AI73" s="202">
        <v>0</v>
      </c>
      <c r="AJ73" s="202">
        <v>0</v>
      </c>
      <c r="AK73" s="202">
        <v>3.81</v>
      </c>
      <c r="AL73" s="202">
        <v>0</v>
      </c>
      <c r="AM73" s="202">
        <v>65.66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16.68</v>
      </c>
      <c r="AV73" s="202">
        <v>0.11</v>
      </c>
      <c r="AW73" s="202">
        <v>0.2</v>
      </c>
      <c r="AX73" s="202">
        <v>0.14000000000000001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5.04</v>
      </c>
      <c r="E74" s="202">
        <v>0</v>
      </c>
      <c r="F74" s="202">
        <v>0</v>
      </c>
      <c r="G74" s="202">
        <v>6.65</v>
      </c>
      <c r="H74" s="202">
        <v>0</v>
      </c>
      <c r="I74" s="202">
        <v>0</v>
      </c>
      <c r="J74" s="202">
        <v>8.52</v>
      </c>
      <c r="K74" s="202">
        <v>2.95</v>
      </c>
      <c r="L74" s="202">
        <v>9.36</v>
      </c>
      <c r="M74" s="202">
        <v>0.1</v>
      </c>
      <c r="N74" s="202">
        <v>0.11</v>
      </c>
      <c r="O74" s="202">
        <v>0.13</v>
      </c>
      <c r="P74" s="202">
        <v>0.42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41.92</v>
      </c>
      <c r="AH74" s="202">
        <v>0</v>
      </c>
      <c r="AI74" s="202">
        <v>0</v>
      </c>
      <c r="AJ74" s="202">
        <v>0</v>
      </c>
      <c r="AK74" s="202">
        <v>3.81</v>
      </c>
      <c r="AL74" s="202">
        <v>0</v>
      </c>
      <c r="AM74" s="202">
        <v>65.66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16.68</v>
      </c>
      <c r="AV74" s="202">
        <v>0.11</v>
      </c>
      <c r="AW74" s="202">
        <v>0.2</v>
      </c>
      <c r="AX74" s="202">
        <v>0.14000000000000001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0.4</v>
      </c>
      <c r="E75" s="202">
        <v>0</v>
      </c>
      <c r="F75" s="202">
        <v>0</v>
      </c>
      <c r="G75" s="202">
        <v>6.65</v>
      </c>
      <c r="H75" s="202">
        <v>0</v>
      </c>
      <c r="I75" s="202">
        <v>0</v>
      </c>
      <c r="J75" s="202">
        <v>0.55000000000000004</v>
      </c>
      <c r="K75" s="202">
        <v>2.95</v>
      </c>
      <c r="L75" s="202">
        <v>9.36</v>
      </c>
      <c r="M75" s="202">
        <v>0.1</v>
      </c>
      <c r="N75" s="202">
        <v>0.11</v>
      </c>
      <c r="O75" s="202">
        <v>0.13</v>
      </c>
      <c r="P75" s="202">
        <v>0.42</v>
      </c>
      <c r="Q75" s="202">
        <v>0.4</v>
      </c>
      <c r="R75" s="202">
        <v>1.32</v>
      </c>
      <c r="S75" s="202">
        <v>0.65</v>
      </c>
      <c r="T75" s="202">
        <v>0.76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41.32</v>
      </c>
      <c r="AH75" s="202">
        <v>0</v>
      </c>
      <c r="AI75" s="202">
        <v>0</v>
      </c>
      <c r="AJ75" s="202">
        <v>0</v>
      </c>
      <c r="AK75" s="202">
        <v>0.35</v>
      </c>
      <c r="AL75" s="202">
        <v>0</v>
      </c>
      <c r="AM75" s="202">
        <v>66.39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8.77</v>
      </c>
      <c r="AV75" s="202">
        <v>0.17</v>
      </c>
      <c r="AW75" s="202">
        <v>0.2</v>
      </c>
      <c r="AX75" s="202">
        <v>0.14000000000000001</v>
      </c>
      <c r="AY75" s="202">
        <v>0.15</v>
      </c>
    </row>
    <row r="76" spans="1:51">
      <c r="A76" t="s">
        <v>118</v>
      </c>
      <c r="B76" s="202">
        <v>0</v>
      </c>
      <c r="C76" s="202">
        <v>0</v>
      </c>
      <c r="D76" s="202">
        <v>1.06</v>
      </c>
      <c r="E76" s="202">
        <v>0</v>
      </c>
      <c r="F76" s="202">
        <v>0</v>
      </c>
      <c r="G76" s="202">
        <v>6.59</v>
      </c>
      <c r="H76" s="202">
        <v>0</v>
      </c>
      <c r="I76" s="202">
        <v>0</v>
      </c>
      <c r="J76" s="202">
        <v>1.37</v>
      </c>
      <c r="K76" s="202">
        <v>2.95</v>
      </c>
      <c r="L76" s="202">
        <v>9.36</v>
      </c>
      <c r="M76" s="202">
        <v>0.1</v>
      </c>
      <c r="N76" s="202">
        <v>0.11</v>
      </c>
      <c r="O76" s="202">
        <v>0.13</v>
      </c>
      <c r="P76" s="202">
        <v>0.42</v>
      </c>
      <c r="Q76" s="202">
        <v>0.4</v>
      </c>
      <c r="R76" s="202">
        <v>1.3</v>
      </c>
      <c r="S76" s="202">
        <v>0.65</v>
      </c>
      <c r="T76" s="202">
        <v>0.76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41.32</v>
      </c>
      <c r="AH76" s="202">
        <v>0</v>
      </c>
      <c r="AI76" s="202">
        <v>0</v>
      </c>
      <c r="AJ76" s="202">
        <v>0</v>
      </c>
      <c r="AK76" s="202">
        <v>0.35</v>
      </c>
      <c r="AL76" s="202">
        <v>0</v>
      </c>
      <c r="AM76" s="202">
        <v>66.39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8.77</v>
      </c>
      <c r="AV76" s="202">
        <v>0.17</v>
      </c>
      <c r="AW76" s="202">
        <v>0.2</v>
      </c>
      <c r="AX76" s="202">
        <v>0.14000000000000001</v>
      </c>
      <c r="AY76" s="202">
        <v>0.15</v>
      </c>
    </row>
    <row r="77" spans="1:51">
      <c r="A77" t="s">
        <v>119</v>
      </c>
      <c r="B77" s="202">
        <v>0</v>
      </c>
      <c r="C77" s="202">
        <v>0</v>
      </c>
      <c r="D77" s="202">
        <v>1.86</v>
      </c>
      <c r="E77" s="202">
        <v>0</v>
      </c>
      <c r="F77" s="202">
        <v>0</v>
      </c>
      <c r="G77" s="202">
        <v>0.53</v>
      </c>
      <c r="H77" s="202">
        <v>0</v>
      </c>
      <c r="I77" s="202">
        <v>0</v>
      </c>
      <c r="J77" s="202">
        <v>2.06</v>
      </c>
      <c r="K77" s="202">
        <v>2.95</v>
      </c>
      <c r="L77" s="202">
        <v>9.36</v>
      </c>
      <c r="M77" s="202">
        <v>0.1</v>
      </c>
      <c r="N77" s="202">
        <v>0.11</v>
      </c>
      <c r="O77" s="202">
        <v>0.13</v>
      </c>
      <c r="P77" s="202">
        <v>0.42</v>
      </c>
      <c r="Q77" s="202">
        <v>0.4</v>
      </c>
      <c r="R77" s="202">
        <v>1.3</v>
      </c>
      <c r="S77" s="202">
        <v>0.65</v>
      </c>
      <c r="T77" s="202">
        <v>0.76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41.32</v>
      </c>
      <c r="AH77" s="202">
        <v>0</v>
      </c>
      <c r="AI77" s="202">
        <v>0</v>
      </c>
      <c r="AJ77" s="202">
        <v>0</v>
      </c>
      <c r="AK77" s="202">
        <v>0.35</v>
      </c>
      <c r="AL77" s="202">
        <v>0</v>
      </c>
      <c r="AM77" s="202">
        <v>66.39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8.77</v>
      </c>
      <c r="AV77" s="202">
        <v>0.17</v>
      </c>
      <c r="AW77" s="202">
        <v>0.2</v>
      </c>
      <c r="AX77" s="202">
        <v>0.14000000000000001</v>
      </c>
      <c r="AY77" s="202">
        <v>0.15</v>
      </c>
    </row>
    <row r="78" spans="1:51">
      <c r="A78" t="s">
        <v>120</v>
      </c>
      <c r="B78" s="202">
        <v>0</v>
      </c>
      <c r="C78" s="202">
        <v>0</v>
      </c>
      <c r="D78" s="202">
        <v>2.65</v>
      </c>
      <c r="E78" s="202">
        <v>0</v>
      </c>
      <c r="F78" s="202">
        <v>0</v>
      </c>
      <c r="G78" s="202">
        <v>1.32</v>
      </c>
      <c r="H78" s="202">
        <v>0</v>
      </c>
      <c r="I78" s="202">
        <v>0</v>
      </c>
      <c r="J78" s="202">
        <v>3.43</v>
      </c>
      <c r="K78" s="202">
        <v>2.95</v>
      </c>
      <c r="L78" s="202">
        <v>9.36</v>
      </c>
      <c r="M78" s="202">
        <v>0.1</v>
      </c>
      <c r="N78" s="202">
        <v>0.11</v>
      </c>
      <c r="O78" s="202">
        <v>0.13</v>
      </c>
      <c r="P78" s="202">
        <v>0.42</v>
      </c>
      <c r="Q78" s="202">
        <v>0.4</v>
      </c>
      <c r="R78" s="202">
        <v>1.3</v>
      </c>
      <c r="S78" s="202">
        <v>0.65</v>
      </c>
      <c r="T78" s="202">
        <v>0.76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41.32</v>
      </c>
      <c r="AH78" s="202">
        <v>0</v>
      </c>
      <c r="AI78" s="202">
        <v>0</v>
      </c>
      <c r="AJ78" s="202">
        <v>0</v>
      </c>
      <c r="AK78" s="202">
        <v>0.35</v>
      </c>
      <c r="AL78" s="202">
        <v>0</v>
      </c>
      <c r="AM78" s="202">
        <v>66.39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8.77</v>
      </c>
      <c r="AV78" s="202">
        <v>0.17</v>
      </c>
      <c r="AW78" s="202">
        <v>0.2</v>
      </c>
      <c r="AX78" s="202">
        <v>0.14000000000000001</v>
      </c>
      <c r="AY78" s="202">
        <v>0.15</v>
      </c>
    </row>
    <row r="79" spans="1:51">
      <c r="A79" t="s">
        <v>121</v>
      </c>
      <c r="B79" s="202">
        <v>0</v>
      </c>
      <c r="C79" s="202">
        <v>0</v>
      </c>
      <c r="D79" s="202">
        <v>3.22</v>
      </c>
      <c r="E79" s="202">
        <v>0</v>
      </c>
      <c r="F79" s="202">
        <v>0</v>
      </c>
      <c r="G79" s="202">
        <v>2.63</v>
      </c>
      <c r="H79" s="202">
        <v>0</v>
      </c>
      <c r="I79" s="202">
        <v>0</v>
      </c>
      <c r="J79" s="202">
        <v>4.8</v>
      </c>
      <c r="K79" s="202">
        <v>2.95</v>
      </c>
      <c r="L79" s="202">
        <v>9.36</v>
      </c>
      <c r="M79" s="202">
        <v>0.1</v>
      </c>
      <c r="N79" s="202">
        <v>0.11</v>
      </c>
      <c r="O79" s="202">
        <v>0.13</v>
      </c>
      <c r="P79" s="202">
        <v>0.42</v>
      </c>
      <c r="Q79" s="202">
        <v>0.4</v>
      </c>
      <c r="R79" s="202">
        <v>1.3</v>
      </c>
      <c r="S79" s="202">
        <v>0.65</v>
      </c>
      <c r="T79" s="202">
        <v>0.76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41.32</v>
      </c>
      <c r="AH79" s="202">
        <v>0</v>
      </c>
      <c r="AI79" s="202">
        <v>0</v>
      </c>
      <c r="AJ79" s="202">
        <v>0</v>
      </c>
      <c r="AK79" s="202">
        <v>0.35</v>
      </c>
      <c r="AL79" s="202">
        <v>0</v>
      </c>
      <c r="AM79" s="202">
        <v>66.39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8.77</v>
      </c>
      <c r="AV79" s="202">
        <v>0.17</v>
      </c>
      <c r="AW79" s="202">
        <v>0.2</v>
      </c>
      <c r="AX79" s="202">
        <v>0.14000000000000001</v>
      </c>
      <c r="AY79" s="202">
        <v>0.15</v>
      </c>
    </row>
    <row r="80" spans="1:51">
      <c r="A80" t="s">
        <v>122</v>
      </c>
      <c r="B80" s="202">
        <v>0</v>
      </c>
      <c r="C80" s="202">
        <v>0</v>
      </c>
      <c r="D80" s="202">
        <v>3.22</v>
      </c>
      <c r="E80" s="202">
        <v>0</v>
      </c>
      <c r="F80" s="202">
        <v>0</v>
      </c>
      <c r="G80" s="202">
        <v>3.95</v>
      </c>
      <c r="H80" s="202">
        <v>0</v>
      </c>
      <c r="I80" s="202">
        <v>0</v>
      </c>
      <c r="J80" s="202">
        <v>4.8</v>
      </c>
      <c r="K80" s="202">
        <v>2.95</v>
      </c>
      <c r="L80" s="202">
        <v>9.36</v>
      </c>
      <c r="M80" s="202">
        <v>0.1</v>
      </c>
      <c r="N80" s="202">
        <v>0.11</v>
      </c>
      <c r="O80" s="202">
        <v>0.13</v>
      </c>
      <c r="P80" s="202">
        <v>0.42</v>
      </c>
      <c r="Q80" s="202">
        <v>0.4</v>
      </c>
      <c r="R80" s="202">
        <v>1.3</v>
      </c>
      <c r="S80" s="202">
        <v>0.65</v>
      </c>
      <c r="T80" s="202">
        <v>0.76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41.32</v>
      </c>
      <c r="AH80" s="202">
        <v>0</v>
      </c>
      <c r="AI80" s="202">
        <v>0</v>
      </c>
      <c r="AJ80" s="202">
        <v>0</v>
      </c>
      <c r="AK80" s="202">
        <v>0.35</v>
      </c>
      <c r="AL80" s="202">
        <v>0</v>
      </c>
      <c r="AM80" s="202">
        <v>66.39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8.77</v>
      </c>
      <c r="AV80" s="202">
        <v>0.17</v>
      </c>
      <c r="AW80" s="202">
        <v>0.2</v>
      </c>
      <c r="AX80" s="202">
        <v>0.14000000000000001</v>
      </c>
      <c r="AY80" s="202">
        <v>0.15</v>
      </c>
    </row>
    <row r="81" spans="1:51">
      <c r="A81" t="s">
        <v>123</v>
      </c>
      <c r="B81" s="202">
        <v>0</v>
      </c>
      <c r="C81" s="202">
        <v>0</v>
      </c>
      <c r="D81" s="202">
        <v>3.22</v>
      </c>
      <c r="E81" s="202">
        <v>0</v>
      </c>
      <c r="F81" s="202">
        <v>0</v>
      </c>
      <c r="G81" s="202">
        <v>4.22</v>
      </c>
      <c r="H81" s="202">
        <v>0</v>
      </c>
      <c r="I81" s="202">
        <v>0</v>
      </c>
      <c r="J81" s="202">
        <v>4.8</v>
      </c>
      <c r="K81" s="202">
        <v>2.95</v>
      </c>
      <c r="L81" s="202">
        <v>9.36</v>
      </c>
      <c r="M81" s="202">
        <v>0.1</v>
      </c>
      <c r="N81" s="202">
        <v>0.11</v>
      </c>
      <c r="O81" s="202">
        <v>0.13</v>
      </c>
      <c r="P81" s="202">
        <v>0.42</v>
      </c>
      <c r="Q81" s="202">
        <v>0.4</v>
      </c>
      <c r="R81" s="202">
        <v>1.3</v>
      </c>
      <c r="S81" s="202">
        <v>0.65</v>
      </c>
      <c r="T81" s="202">
        <v>0.76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41.32</v>
      </c>
      <c r="AH81" s="202">
        <v>0</v>
      </c>
      <c r="AI81" s="202">
        <v>0</v>
      </c>
      <c r="AJ81" s="202">
        <v>0</v>
      </c>
      <c r="AK81" s="202">
        <v>0.35</v>
      </c>
      <c r="AL81" s="202">
        <v>0</v>
      </c>
      <c r="AM81" s="202">
        <v>66.39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8.77</v>
      </c>
      <c r="AV81" s="202">
        <v>0.17</v>
      </c>
      <c r="AW81" s="202">
        <v>0.2</v>
      </c>
      <c r="AX81" s="202">
        <v>0.14000000000000001</v>
      </c>
      <c r="AY81" s="202">
        <v>0.15</v>
      </c>
    </row>
    <row r="82" spans="1:51">
      <c r="A82" t="s">
        <v>124</v>
      </c>
      <c r="B82" s="202">
        <v>0</v>
      </c>
      <c r="C82" s="202">
        <v>0</v>
      </c>
      <c r="D82" s="202">
        <v>3.22</v>
      </c>
      <c r="E82" s="202">
        <v>0</v>
      </c>
      <c r="F82" s="202">
        <v>0</v>
      </c>
      <c r="G82" s="202">
        <v>4.22</v>
      </c>
      <c r="H82" s="202">
        <v>0</v>
      </c>
      <c r="I82" s="202">
        <v>0</v>
      </c>
      <c r="J82" s="202">
        <v>4.8</v>
      </c>
      <c r="K82" s="202">
        <v>2.95</v>
      </c>
      <c r="L82" s="202">
        <v>9.36</v>
      </c>
      <c r="M82" s="202">
        <v>0.1</v>
      </c>
      <c r="N82" s="202">
        <v>0.11</v>
      </c>
      <c r="O82" s="202">
        <v>0.13</v>
      </c>
      <c r="P82" s="202">
        <v>0.42</v>
      </c>
      <c r="Q82" s="202">
        <v>0.4</v>
      </c>
      <c r="R82" s="202">
        <v>1.3</v>
      </c>
      <c r="S82" s="202">
        <v>0.65</v>
      </c>
      <c r="T82" s="202">
        <v>0.76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41.32</v>
      </c>
      <c r="AH82" s="202">
        <v>0</v>
      </c>
      <c r="AI82" s="202">
        <v>0</v>
      </c>
      <c r="AJ82" s="202">
        <v>0</v>
      </c>
      <c r="AK82" s="202">
        <v>0.35</v>
      </c>
      <c r="AL82" s="202">
        <v>0</v>
      </c>
      <c r="AM82" s="202">
        <v>66.39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8.77</v>
      </c>
      <c r="AV82" s="202">
        <v>0.17</v>
      </c>
      <c r="AW82" s="202">
        <v>0.2</v>
      </c>
      <c r="AX82" s="202">
        <v>0.14000000000000001</v>
      </c>
      <c r="AY82" s="202">
        <v>0.15</v>
      </c>
    </row>
    <row r="83" spans="1:51">
      <c r="A83" t="s">
        <v>125</v>
      </c>
      <c r="B83" s="202">
        <v>0</v>
      </c>
      <c r="C83" s="202">
        <v>0</v>
      </c>
      <c r="D83" s="202">
        <v>3.27</v>
      </c>
      <c r="E83" s="202">
        <v>0</v>
      </c>
      <c r="F83" s="202">
        <v>0</v>
      </c>
      <c r="G83" s="202">
        <v>4.22</v>
      </c>
      <c r="H83" s="202">
        <v>0</v>
      </c>
      <c r="I83" s="202">
        <v>0</v>
      </c>
      <c r="J83" s="202">
        <v>4.8</v>
      </c>
      <c r="K83" s="202">
        <v>2.95</v>
      </c>
      <c r="L83" s="202">
        <v>9.36</v>
      </c>
      <c r="M83" s="202">
        <v>0.1</v>
      </c>
      <c r="N83" s="202">
        <v>0.11</v>
      </c>
      <c r="O83" s="202">
        <v>0.13</v>
      </c>
      <c r="P83" s="202">
        <v>0.42</v>
      </c>
      <c r="Q83" s="202">
        <v>0.4</v>
      </c>
      <c r="R83" s="202">
        <v>1.3</v>
      </c>
      <c r="S83" s="202">
        <v>0.65</v>
      </c>
      <c r="T83" s="202">
        <v>0.76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41.32</v>
      </c>
      <c r="AH83" s="202">
        <v>0</v>
      </c>
      <c r="AI83" s="202">
        <v>0</v>
      </c>
      <c r="AJ83" s="202">
        <v>0</v>
      </c>
      <c r="AK83" s="202">
        <v>0.35</v>
      </c>
      <c r="AL83" s="202">
        <v>0</v>
      </c>
      <c r="AM83" s="202">
        <v>66.39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8.77</v>
      </c>
      <c r="AV83" s="202">
        <v>0.17</v>
      </c>
      <c r="AW83" s="202">
        <v>0.2</v>
      </c>
      <c r="AX83" s="202">
        <v>0.14000000000000001</v>
      </c>
      <c r="AY83" s="202">
        <v>0.15</v>
      </c>
    </row>
    <row r="84" spans="1:51">
      <c r="A84" t="s">
        <v>126</v>
      </c>
      <c r="B84" s="202">
        <v>0</v>
      </c>
      <c r="C84" s="202">
        <v>0</v>
      </c>
      <c r="D84" s="202">
        <v>3.27</v>
      </c>
      <c r="E84" s="202">
        <v>0</v>
      </c>
      <c r="F84" s="202">
        <v>0</v>
      </c>
      <c r="G84" s="202">
        <v>4.22</v>
      </c>
      <c r="H84" s="202">
        <v>0</v>
      </c>
      <c r="I84" s="202">
        <v>0</v>
      </c>
      <c r="J84" s="202">
        <v>4.8</v>
      </c>
      <c r="K84" s="202">
        <v>2.95</v>
      </c>
      <c r="L84" s="202">
        <v>9.36</v>
      </c>
      <c r="M84" s="202">
        <v>0.1</v>
      </c>
      <c r="N84" s="202">
        <v>0.11</v>
      </c>
      <c r="O84" s="202">
        <v>0.13</v>
      </c>
      <c r="P84" s="202">
        <v>0.42</v>
      </c>
      <c r="Q84" s="202">
        <v>0.4</v>
      </c>
      <c r="R84" s="202">
        <v>1.3</v>
      </c>
      <c r="S84" s="202">
        <v>0.65</v>
      </c>
      <c r="T84" s="202">
        <v>0.76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41.32</v>
      </c>
      <c r="AH84" s="202">
        <v>0</v>
      </c>
      <c r="AI84" s="202">
        <v>0</v>
      </c>
      <c r="AJ84" s="202">
        <v>0</v>
      </c>
      <c r="AK84" s="202">
        <v>0.35</v>
      </c>
      <c r="AL84" s="202">
        <v>0</v>
      </c>
      <c r="AM84" s="202">
        <v>66.39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8.77</v>
      </c>
      <c r="AV84" s="202">
        <v>0.17</v>
      </c>
      <c r="AW84" s="202">
        <v>0.2</v>
      </c>
      <c r="AX84" s="202">
        <v>0.14000000000000001</v>
      </c>
      <c r="AY84" s="202">
        <v>0.15</v>
      </c>
    </row>
    <row r="85" spans="1:51">
      <c r="A85" t="s">
        <v>127</v>
      </c>
      <c r="B85" s="202">
        <v>0</v>
      </c>
      <c r="C85" s="202">
        <v>0</v>
      </c>
      <c r="D85" s="202">
        <v>3.27</v>
      </c>
      <c r="E85" s="202">
        <v>0</v>
      </c>
      <c r="F85" s="202">
        <v>0</v>
      </c>
      <c r="G85" s="202">
        <v>4.22</v>
      </c>
      <c r="H85" s="202">
        <v>0</v>
      </c>
      <c r="I85" s="202">
        <v>0</v>
      </c>
      <c r="J85" s="202">
        <v>4.8</v>
      </c>
      <c r="K85" s="202">
        <v>2.95</v>
      </c>
      <c r="L85" s="202">
        <v>9.36</v>
      </c>
      <c r="M85" s="202">
        <v>0.1</v>
      </c>
      <c r="N85" s="202">
        <v>0.11</v>
      </c>
      <c r="O85" s="202">
        <v>0.13</v>
      </c>
      <c r="P85" s="202">
        <v>0.42</v>
      </c>
      <c r="Q85" s="202">
        <v>0.4</v>
      </c>
      <c r="R85" s="202">
        <v>1.3</v>
      </c>
      <c r="S85" s="202">
        <v>0.65</v>
      </c>
      <c r="T85" s="202">
        <v>0.76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41.32</v>
      </c>
      <c r="AH85" s="202">
        <v>0</v>
      </c>
      <c r="AI85" s="202">
        <v>0</v>
      </c>
      <c r="AJ85" s="202">
        <v>0</v>
      </c>
      <c r="AK85" s="202">
        <v>0.35</v>
      </c>
      <c r="AL85" s="202">
        <v>0</v>
      </c>
      <c r="AM85" s="202">
        <v>66.39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8.77</v>
      </c>
      <c r="AV85" s="202">
        <v>0.17</v>
      </c>
      <c r="AW85" s="202">
        <v>0.2</v>
      </c>
      <c r="AX85" s="202">
        <v>0.14000000000000001</v>
      </c>
      <c r="AY85" s="202">
        <v>0.15</v>
      </c>
    </row>
    <row r="86" spans="1:51">
      <c r="A86" t="s">
        <v>128</v>
      </c>
      <c r="B86" s="202">
        <v>0</v>
      </c>
      <c r="C86" s="202">
        <v>0</v>
      </c>
      <c r="D86" s="202">
        <v>3.27</v>
      </c>
      <c r="E86" s="202">
        <v>0</v>
      </c>
      <c r="F86" s="202">
        <v>0</v>
      </c>
      <c r="G86" s="202">
        <v>4.22</v>
      </c>
      <c r="H86" s="202">
        <v>0</v>
      </c>
      <c r="I86" s="202">
        <v>0</v>
      </c>
      <c r="J86" s="202">
        <v>4.8</v>
      </c>
      <c r="K86" s="202">
        <v>2.95</v>
      </c>
      <c r="L86" s="202">
        <v>9.36</v>
      </c>
      <c r="M86" s="202">
        <v>0.1</v>
      </c>
      <c r="N86" s="202">
        <v>0.11</v>
      </c>
      <c r="O86" s="202">
        <v>0.13</v>
      </c>
      <c r="P86" s="202">
        <v>0.42</v>
      </c>
      <c r="Q86" s="202">
        <v>0.4</v>
      </c>
      <c r="R86" s="202">
        <v>1.3</v>
      </c>
      <c r="S86" s="202">
        <v>0.65</v>
      </c>
      <c r="T86" s="202">
        <v>0.76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41.32</v>
      </c>
      <c r="AH86" s="202">
        <v>0</v>
      </c>
      <c r="AI86" s="202">
        <v>0</v>
      </c>
      <c r="AJ86" s="202">
        <v>0</v>
      </c>
      <c r="AK86" s="202">
        <v>0.35</v>
      </c>
      <c r="AL86" s="202">
        <v>0</v>
      </c>
      <c r="AM86" s="202">
        <v>66.39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8.77</v>
      </c>
      <c r="AV86" s="202">
        <v>0.17</v>
      </c>
      <c r="AW86" s="202">
        <v>0.2</v>
      </c>
      <c r="AX86" s="202">
        <v>0.14000000000000001</v>
      </c>
      <c r="AY86" s="202">
        <v>0.15</v>
      </c>
    </row>
    <row r="87" spans="1:51">
      <c r="A87" t="s">
        <v>129</v>
      </c>
      <c r="B87" s="202">
        <v>0</v>
      </c>
      <c r="C87" s="202">
        <v>0</v>
      </c>
      <c r="D87" s="202">
        <v>3.3</v>
      </c>
      <c r="E87" s="202">
        <v>0</v>
      </c>
      <c r="F87" s="202">
        <v>0</v>
      </c>
      <c r="G87" s="202">
        <v>4.22</v>
      </c>
      <c r="H87" s="202">
        <v>0</v>
      </c>
      <c r="I87" s="202">
        <v>0</v>
      </c>
      <c r="J87" s="202">
        <v>4.8</v>
      </c>
      <c r="K87" s="202">
        <v>2.95</v>
      </c>
      <c r="L87" s="202">
        <v>9.36</v>
      </c>
      <c r="M87" s="202">
        <v>0.1</v>
      </c>
      <c r="N87" s="202">
        <v>0.11</v>
      </c>
      <c r="O87" s="202">
        <v>0.13</v>
      </c>
      <c r="P87" s="202">
        <v>0.42</v>
      </c>
      <c r="Q87" s="202">
        <v>0.4</v>
      </c>
      <c r="R87" s="202">
        <v>0.62</v>
      </c>
      <c r="S87" s="202">
        <v>0.65</v>
      </c>
      <c r="T87" s="202">
        <v>0.76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41.32</v>
      </c>
      <c r="AH87" s="202">
        <v>0</v>
      </c>
      <c r="AI87" s="202">
        <v>0</v>
      </c>
      <c r="AJ87" s="202">
        <v>0</v>
      </c>
      <c r="AK87" s="202">
        <v>0.35</v>
      </c>
      <c r="AL87" s="202">
        <v>0</v>
      </c>
      <c r="AM87" s="202">
        <v>66.39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8.77</v>
      </c>
      <c r="AV87" s="202">
        <v>0.17</v>
      </c>
      <c r="AW87" s="202">
        <v>0.2</v>
      </c>
      <c r="AX87" s="202">
        <v>0.14000000000000001</v>
      </c>
      <c r="AY87" s="202">
        <v>0.15</v>
      </c>
    </row>
    <row r="88" spans="1:51">
      <c r="A88" t="s">
        <v>130</v>
      </c>
      <c r="B88" s="202">
        <v>0</v>
      </c>
      <c r="C88" s="202">
        <v>0</v>
      </c>
      <c r="D88" s="202">
        <v>3.3</v>
      </c>
      <c r="E88" s="202">
        <v>0</v>
      </c>
      <c r="F88" s="202">
        <v>0</v>
      </c>
      <c r="G88" s="202">
        <v>4.22</v>
      </c>
      <c r="H88" s="202">
        <v>0</v>
      </c>
      <c r="I88" s="202">
        <v>0</v>
      </c>
      <c r="J88" s="202">
        <v>4.8</v>
      </c>
      <c r="K88" s="202">
        <v>2.95</v>
      </c>
      <c r="L88" s="202">
        <v>9.36</v>
      </c>
      <c r="M88" s="202">
        <v>0.1</v>
      </c>
      <c r="N88" s="202">
        <v>0.11</v>
      </c>
      <c r="O88" s="202">
        <v>0.13</v>
      </c>
      <c r="P88" s="202">
        <v>0.42</v>
      </c>
      <c r="Q88" s="202">
        <v>0.4</v>
      </c>
      <c r="R88" s="202">
        <v>0.62</v>
      </c>
      <c r="S88" s="202">
        <v>0.65</v>
      </c>
      <c r="T88" s="202">
        <v>0.76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41.32</v>
      </c>
      <c r="AH88" s="202">
        <v>0</v>
      </c>
      <c r="AI88" s="202">
        <v>0</v>
      </c>
      <c r="AJ88" s="202">
        <v>0</v>
      </c>
      <c r="AK88" s="202">
        <v>0.35</v>
      </c>
      <c r="AL88" s="202">
        <v>0</v>
      </c>
      <c r="AM88" s="202">
        <v>66.39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8.77</v>
      </c>
      <c r="AV88" s="202">
        <v>0.17</v>
      </c>
      <c r="AW88" s="202">
        <v>0.2</v>
      </c>
      <c r="AX88" s="202">
        <v>0.14000000000000001</v>
      </c>
      <c r="AY88" s="202">
        <v>0.15</v>
      </c>
    </row>
    <row r="89" spans="1:51">
      <c r="A89" t="s">
        <v>131</v>
      </c>
      <c r="B89" s="202">
        <v>0</v>
      </c>
      <c r="C89" s="202">
        <v>0</v>
      </c>
      <c r="D89" s="202">
        <v>3.3</v>
      </c>
      <c r="E89" s="202">
        <v>0</v>
      </c>
      <c r="F89" s="202">
        <v>0</v>
      </c>
      <c r="G89" s="202">
        <v>4.22</v>
      </c>
      <c r="H89" s="202">
        <v>0</v>
      </c>
      <c r="I89" s="202">
        <v>0</v>
      </c>
      <c r="J89" s="202">
        <v>4.8</v>
      </c>
      <c r="K89" s="202">
        <v>2.95</v>
      </c>
      <c r="L89" s="202">
        <v>9.36</v>
      </c>
      <c r="M89" s="202">
        <v>0.1</v>
      </c>
      <c r="N89" s="202">
        <v>0.11</v>
      </c>
      <c r="O89" s="202">
        <v>0.13</v>
      </c>
      <c r="P89" s="202">
        <v>0.42</v>
      </c>
      <c r="Q89" s="202">
        <v>0.4</v>
      </c>
      <c r="R89" s="202">
        <v>0.62</v>
      </c>
      <c r="S89" s="202">
        <v>0.65</v>
      </c>
      <c r="T89" s="202">
        <v>0.76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41.32</v>
      </c>
      <c r="AH89" s="202">
        <v>0</v>
      </c>
      <c r="AI89" s="202">
        <v>0</v>
      </c>
      <c r="AJ89" s="202">
        <v>0</v>
      </c>
      <c r="AK89" s="202">
        <v>0.35</v>
      </c>
      <c r="AL89" s="202">
        <v>0</v>
      </c>
      <c r="AM89" s="202">
        <v>66.39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8.77</v>
      </c>
      <c r="AV89" s="202">
        <v>0.17</v>
      </c>
      <c r="AW89" s="202">
        <v>0.2</v>
      </c>
      <c r="AX89" s="202">
        <v>0.14000000000000001</v>
      </c>
      <c r="AY89" s="202">
        <v>0.15</v>
      </c>
    </row>
    <row r="90" spans="1:51">
      <c r="A90" t="s">
        <v>132</v>
      </c>
      <c r="B90" s="202">
        <v>0</v>
      </c>
      <c r="C90" s="202">
        <v>0</v>
      </c>
      <c r="D90" s="202">
        <v>3.3</v>
      </c>
      <c r="E90" s="202">
        <v>0</v>
      </c>
      <c r="F90" s="202">
        <v>0</v>
      </c>
      <c r="G90" s="202">
        <v>4.22</v>
      </c>
      <c r="H90" s="202">
        <v>0</v>
      </c>
      <c r="I90" s="202">
        <v>0</v>
      </c>
      <c r="J90" s="202">
        <v>4.8</v>
      </c>
      <c r="K90" s="202">
        <v>2.95</v>
      </c>
      <c r="L90" s="202">
        <v>9.36</v>
      </c>
      <c r="M90" s="202">
        <v>0.1</v>
      </c>
      <c r="N90" s="202">
        <v>0.11</v>
      </c>
      <c r="O90" s="202">
        <v>0.13</v>
      </c>
      <c r="P90" s="202">
        <v>0.42</v>
      </c>
      <c r="Q90" s="202">
        <v>0.4</v>
      </c>
      <c r="R90" s="202">
        <v>0.62</v>
      </c>
      <c r="S90" s="202">
        <v>0.65</v>
      </c>
      <c r="T90" s="202">
        <v>0.76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41.32</v>
      </c>
      <c r="AH90" s="202">
        <v>0</v>
      </c>
      <c r="AI90" s="202">
        <v>0</v>
      </c>
      <c r="AJ90" s="202">
        <v>0</v>
      </c>
      <c r="AK90" s="202">
        <v>0.35</v>
      </c>
      <c r="AL90" s="202">
        <v>0</v>
      </c>
      <c r="AM90" s="202">
        <v>66.39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8.77</v>
      </c>
      <c r="AV90" s="202">
        <v>0.17</v>
      </c>
      <c r="AW90" s="202">
        <v>0.2</v>
      </c>
      <c r="AX90" s="202">
        <v>0.14000000000000001</v>
      </c>
      <c r="AY90" s="202">
        <v>0.15</v>
      </c>
    </row>
    <row r="91" spans="1:51">
      <c r="A91" t="s">
        <v>133</v>
      </c>
      <c r="B91" s="202">
        <v>0</v>
      </c>
      <c r="C91" s="202">
        <v>0</v>
      </c>
      <c r="D91" s="202">
        <v>3.34</v>
      </c>
      <c r="E91" s="202">
        <v>0</v>
      </c>
      <c r="F91" s="202">
        <v>0</v>
      </c>
      <c r="G91" s="202">
        <v>4.22</v>
      </c>
      <c r="H91" s="202">
        <v>0</v>
      </c>
      <c r="I91" s="202">
        <v>0</v>
      </c>
      <c r="J91" s="202">
        <v>4.8</v>
      </c>
      <c r="K91" s="202">
        <v>2.95</v>
      </c>
      <c r="L91" s="202">
        <v>9.36</v>
      </c>
      <c r="M91" s="202">
        <v>0.1</v>
      </c>
      <c r="N91" s="202">
        <v>0.11</v>
      </c>
      <c r="O91" s="202">
        <v>0.13</v>
      </c>
      <c r="P91" s="202">
        <v>0.42</v>
      </c>
      <c r="Q91" s="202">
        <v>0.33</v>
      </c>
      <c r="R91" s="202">
        <v>0.62</v>
      </c>
      <c r="S91" s="202">
        <v>0.65</v>
      </c>
      <c r="T91" s="202">
        <v>0.76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41.32</v>
      </c>
      <c r="AH91" s="202">
        <v>0</v>
      </c>
      <c r="AI91" s="202">
        <v>0</v>
      </c>
      <c r="AJ91" s="202">
        <v>0</v>
      </c>
      <c r="AK91" s="202">
        <v>0.35</v>
      </c>
      <c r="AL91" s="202">
        <v>0</v>
      </c>
      <c r="AM91" s="202">
        <v>66.39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8.77</v>
      </c>
      <c r="AV91" s="202">
        <v>0.17</v>
      </c>
      <c r="AW91" s="202">
        <v>0.2</v>
      </c>
      <c r="AX91" s="202">
        <v>0.14000000000000001</v>
      </c>
      <c r="AY91" s="202">
        <v>0.15</v>
      </c>
    </row>
    <row r="92" spans="1:51">
      <c r="A92" t="s">
        <v>134</v>
      </c>
      <c r="B92" s="202">
        <v>0</v>
      </c>
      <c r="C92" s="202">
        <v>0</v>
      </c>
      <c r="D92" s="202">
        <v>3.34</v>
      </c>
      <c r="E92" s="202">
        <v>0</v>
      </c>
      <c r="F92" s="202">
        <v>0</v>
      </c>
      <c r="G92" s="202">
        <v>4.22</v>
      </c>
      <c r="H92" s="202">
        <v>0</v>
      </c>
      <c r="I92" s="202">
        <v>0</v>
      </c>
      <c r="J92" s="202">
        <v>4.8</v>
      </c>
      <c r="K92" s="202">
        <v>2.95</v>
      </c>
      <c r="L92" s="202">
        <v>9.36</v>
      </c>
      <c r="M92" s="202">
        <v>0.1</v>
      </c>
      <c r="N92" s="202">
        <v>0.11</v>
      </c>
      <c r="O92" s="202">
        <v>0.13</v>
      </c>
      <c r="P92" s="202">
        <v>0.42</v>
      </c>
      <c r="Q92" s="202">
        <v>0.33</v>
      </c>
      <c r="R92" s="202">
        <v>0.62</v>
      </c>
      <c r="S92" s="202">
        <v>0.65</v>
      </c>
      <c r="T92" s="202">
        <v>0.76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41.32</v>
      </c>
      <c r="AH92" s="202">
        <v>0</v>
      </c>
      <c r="AI92" s="202">
        <v>0</v>
      </c>
      <c r="AJ92" s="202">
        <v>0</v>
      </c>
      <c r="AK92" s="202">
        <v>0.35</v>
      </c>
      <c r="AL92" s="202">
        <v>0</v>
      </c>
      <c r="AM92" s="202">
        <v>66.39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8.77</v>
      </c>
      <c r="AV92" s="202">
        <v>0.17</v>
      </c>
      <c r="AW92" s="202">
        <v>0.2</v>
      </c>
      <c r="AX92" s="202">
        <v>0.14000000000000001</v>
      </c>
      <c r="AY92" s="202">
        <v>0.15</v>
      </c>
    </row>
    <row r="93" spans="1:51">
      <c r="A93" t="s">
        <v>135</v>
      </c>
      <c r="B93" s="202">
        <v>0</v>
      </c>
      <c r="C93" s="202">
        <v>0</v>
      </c>
      <c r="D93" s="202">
        <v>3.34</v>
      </c>
      <c r="E93" s="202">
        <v>0</v>
      </c>
      <c r="F93" s="202">
        <v>0</v>
      </c>
      <c r="G93" s="202">
        <v>4.22</v>
      </c>
      <c r="H93" s="202">
        <v>0</v>
      </c>
      <c r="I93" s="202">
        <v>0</v>
      </c>
      <c r="J93" s="202">
        <v>4.8</v>
      </c>
      <c r="K93" s="202">
        <v>2.95</v>
      </c>
      <c r="L93" s="202">
        <v>9.36</v>
      </c>
      <c r="M93" s="202">
        <v>0.1</v>
      </c>
      <c r="N93" s="202">
        <v>0.11</v>
      </c>
      <c r="O93" s="202">
        <v>0.13</v>
      </c>
      <c r="P93" s="202">
        <v>0.42</v>
      </c>
      <c r="Q93" s="202">
        <v>0.33</v>
      </c>
      <c r="R93" s="202">
        <v>0.62</v>
      </c>
      <c r="S93" s="202">
        <v>0.65</v>
      </c>
      <c r="T93" s="202">
        <v>0.76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41.32</v>
      </c>
      <c r="AH93" s="202">
        <v>0</v>
      </c>
      <c r="AI93" s="202">
        <v>0</v>
      </c>
      <c r="AJ93" s="202">
        <v>0</v>
      </c>
      <c r="AK93" s="202">
        <v>0.35</v>
      </c>
      <c r="AL93" s="202">
        <v>0</v>
      </c>
      <c r="AM93" s="202">
        <v>66.39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8.77</v>
      </c>
      <c r="AV93" s="202">
        <v>0.17</v>
      </c>
      <c r="AW93" s="202">
        <v>0.2</v>
      </c>
      <c r="AX93" s="202">
        <v>0.14000000000000001</v>
      </c>
      <c r="AY93" s="202">
        <v>0.15</v>
      </c>
    </row>
    <row r="94" spans="1:51">
      <c r="A94" t="s">
        <v>136</v>
      </c>
      <c r="B94" s="202">
        <v>0</v>
      </c>
      <c r="C94" s="202">
        <v>0</v>
      </c>
      <c r="D94" s="202">
        <v>3.34</v>
      </c>
      <c r="E94" s="202">
        <v>0</v>
      </c>
      <c r="F94" s="202">
        <v>0</v>
      </c>
      <c r="G94" s="202">
        <v>4.22</v>
      </c>
      <c r="H94" s="202">
        <v>0</v>
      </c>
      <c r="I94" s="202">
        <v>0</v>
      </c>
      <c r="J94" s="202">
        <v>4.8</v>
      </c>
      <c r="K94" s="202">
        <v>2.95</v>
      </c>
      <c r="L94" s="202">
        <v>9.36</v>
      </c>
      <c r="M94" s="202">
        <v>0.1</v>
      </c>
      <c r="N94" s="202">
        <v>0.11</v>
      </c>
      <c r="O94" s="202">
        <v>0.13</v>
      </c>
      <c r="P94" s="202">
        <v>0.42</v>
      </c>
      <c r="Q94" s="202">
        <v>0.33</v>
      </c>
      <c r="R94" s="202">
        <v>0.62</v>
      </c>
      <c r="S94" s="202">
        <v>0.65</v>
      </c>
      <c r="T94" s="202">
        <v>0.76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41.32</v>
      </c>
      <c r="AH94" s="202">
        <v>0</v>
      </c>
      <c r="AI94" s="202">
        <v>0</v>
      </c>
      <c r="AJ94" s="202">
        <v>0</v>
      </c>
      <c r="AK94" s="202">
        <v>0.35</v>
      </c>
      <c r="AL94" s="202">
        <v>0</v>
      </c>
      <c r="AM94" s="202">
        <v>66.39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8.77</v>
      </c>
      <c r="AV94" s="202">
        <v>0.11</v>
      </c>
      <c r="AW94" s="202">
        <v>0.2</v>
      </c>
      <c r="AX94" s="202">
        <v>0.14000000000000001</v>
      </c>
      <c r="AY94" s="202">
        <v>0.15</v>
      </c>
    </row>
    <row r="95" spans="1:51">
      <c r="A95" t="s">
        <v>137</v>
      </c>
      <c r="B95" s="202">
        <v>0</v>
      </c>
      <c r="C95" s="202">
        <v>0</v>
      </c>
      <c r="D95" s="202">
        <v>3.36</v>
      </c>
      <c r="E95" s="202">
        <v>0</v>
      </c>
      <c r="F95" s="202">
        <v>0</v>
      </c>
      <c r="G95" s="202">
        <v>4.22</v>
      </c>
      <c r="H95" s="202">
        <v>0</v>
      </c>
      <c r="I95" s="202">
        <v>0</v>
      </c>
      <c r="J95" s="202">
        <v>4.8</v>
      </c>
      <c r="K95" s="202">
        <v>2.95</v>
      </c>
      <c r="L95" s="202">
        <v>9.36</v>
      </c>
      <c r="M95" s="202">
        <v>0.1</v>
      </c>
      <c r="N95" s="202">
        <v>0.11</v>
      </c>
      <c r="O95" s="202">
        <v>0.13</v>
      </c>
      <c r="P95" s="202">
        <v>0.42</v>
      </c>
      <c r="Q95" s="202">
        <v>0.33</v>
      </c>
      <c r="R95" s="202">
        <v>0.62</v>
      </c>
      <c r="S95" s="202">
        <v>0.65</v>
      </c>
      <c r="T95" s="202">
        <v>0.76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41.32</v>
      </c>
      <c r="AH95" s="202">
        <v>0</v>
      </c>
      <c r="AI95" s="202">
        <v>0</v>
      </c>
      <c r="AJ95" s="202">
        <v>0</v>
      </c>
      <c r="AK95" s="202">
        <v>0.35</v>
      </c>
      <c r="AL95" s="202">
        <v>0</v>
      </c>
      <c r="AM95" s="202">
        <v>66.39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8.77</v>
      </c>
      <c r="AV95" s="202">
        <v>0.11</v>
      </c>
      <c r="AW95" s="202">
        <v>0.2</v>
      </c>
      <c r="AX95" s="202">
        <v>0.14000000000000001</v>
      </c>
      <c r="AY95" s="202">
        <v>0.15</v>
      </c>
    </row>
    <row r="96" spans="1:51">
      <c r="A96" t="s">
        <v>138</v>
      </c>
      <c r="B96" s="202">
        <v>0</v>
      </c>
      <c r="C96" s="202">
        <v>0</v>
      </c>
      <c r="D96" s="202">
        <v>3.36</v>
      </c>
      <c r="E96" s="202">
        <v>0</v>
      </c>
      <c r="F96" s="202">
        <v>0</v>
      </c>
      <c r="G96" s="202">
        <v>4.22</v>
      </c>
      <c r="H96" s="202">
        <v>0</v>
      </c>
      <c r="I96" s="202">
        <v>0</v>
      </c>
      <c r="J96" s="202">
        <v>4.8</v>
      </c>
      <c r="K96" s="202">
        <v>2.95</v>
      </c>
      <c r="L96" s="202">
        <v>9.36</v>
      </c>
      <c r="M96" s="202">
        <v>0.1</v>
      </c>
      <c r="N96" s="202">
        <v>0.11</v>
      </c>
      <c r="O96" s="202">
        <v>0.13</v>
      </c>
      <c r="P96" s="202">
        <v>0.42</v>
      </c>
      <c r="Q96" s="202">
        <v>0.33</v>
      </c>
      <c r="R96" s="202">
        <v>0.62</v>
      </c>
      <c r="S96" s="202">
        <v>0.65</v>
      </c>
      <c r="T96" s="202">
        <v>0.76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41.32</v>
      </c>
      <c r="AH96" s="202">
        <v>0</v>
      </c>
      <c r="AI96" s="202">
        <v>0</v>
      </c>
      <c r="AJ96" s="202">
        <v>0</v>
      </c>
      <c r="AK96" s="202">
        <v>0.35</v>
      </c>
      <c r="AL96" s="202">
        <v>0</v>
      </c>
      <c r="AM96" s="202">
        <v>66.39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8.77</v>
      </c>
      <c r="AV96" s="202">
        <v>0.11</v>
      </c>
      <c r="AW96" s="202">
        <v>0.2</v>
      </c>
      <c r="AX96" s="202">
        <v>0.14000000000000001</v>
      </c>
      <c r="AY96" s="202">
        <v>0.15</v>
      </c>
    </row>
    <row r="97" spans="1:51">
      <c r="A97" t="s">
        <v>139</v>
      </c>
      <c r="B97" s="202">
        <v>0</v>
      </c>
      <c r="C97" s="202">
        <v>0</v>
      </c>
      <c r="D97" s="202">
        <v>3.36</v>
      </c>
      <c r="E97" s="202">
        <v>0</v>
      </c>
      <c r="F97" s="202">
        <v>0</v>
      </c>
      <c r="G97" s="202">
        <v>4.22</v>
      </c>
      <c r="H97" s="202">
        <v>0</v>
      </c>
      <c r="I97" s="202">
        <v>0</v>
      </c>
      <c r="J97" s="202">
        <v>4.8</v>
      </c>
      <c r="K97" s="202">
        <v>2.95</v>
      </c>
      <c r="L97" s="202">
        <v>9.36</v>
      </c>
      <c r="M97" s="202">
        <v>0.1</v>
      </c>
      <c r="N97" s="202">
        <v>0.11</v>
      </c>
      <c r="O97" s="202">
        <v>0.13</v>
      </c>
      <c r="P97" s="202">
        <v>0.42</v>
      </c>
      <c r="Q97" s="202">
        <v>0.33</v>
      </c>
      <c r="R97" s="202">
        <v>0.62</v>
      </c>
      <c r="S97" s="202">
        <v>0.65</v>
      </c>
      <c r="T97" s="202">
        <v>0.76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41.32</v>
      </c>
      <c r="AH97" s="202">
        <v>0</v>
      </c>
      <c r="AI97" s="202">
        <v>0</v>
      </c>
      <c r="AJ97" s="202">
        <v>0</v>
      </c>
      <c r="AK97" s="202">
        <v>0.35</v>
      </c>
      <c r="AL97" s="202">
        <v>0</v>
      </c>
      <c r="AM97" s="202">
        <v>66.39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8.77</v>
      </c>
      <c r="AV97" s="202">
        <v>0.11</v>
      </c>
      <c r="AW97" s="202">
        <v>0.2</v>
      </c>
      <c r="AX97" s="202">
        <v>0.14000000000000001</v>
      </c>
      <c r="AY97" s="202">
        <v>0.15</v>
      </c>
    </row>
    <row r="98" spans="1:51">
      <c r="A98" t="s">
        <v>140</v>
      </c>
      <c r="B98" s="202">
        <v>0</v>
      </c>
      <c r="C98" s="202">
        <v>0</v>
      </c>
      <c r="D98" s="202">
        <v>3.36</v>
      </c>
      <c r="E98" s="202">
        <v>0</v>
      </c>
      <c r="F98" s="202">
        <v>0</v>
      </c>
      <c r="G98" s="202">
        <v>4.22</v>
      </c>
      <c r="H98" s="202">
        <v>0</v>
      </c>
      <c r="I98" s="202">
        <v>0</v>
      </c>
      <c r="J98" s="202">
        <v>4.8</v>
      </c>
      <c r="K98" s="202">
        <v>2.95</v>
      </c>
      <c r="L98" s="202">
        <v>9.36</v>
      </c>
      <c r="M98" s="202">
        <v>0.1</v>
      </c>
      <c r="N98" s="202">
        <v>0.11</v>
      </c>
      <c r="O98" s="202">
        <v>0.13</v>
      </c>
      <c r="P98" s="202">
        <v>0.42</v>
      </c>
      <c r="Q98" s="202">
        <v>0.33</v>
      </c>
      <c r="R98" s="202">
        <v>0.62</v>
      </c>
      <c r="S98" s="202">
        <v>0.65</v>
      </c>
      <c r="T98" s="202">
        <v>0.76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41.32</v>
      </c>
      <c r="AH98" s="202">
        <v>0</v>
      </c>
      <c r="AI98" s="202">
        <v>0</v>
      </c>
      <c r="AJ98" s="202">
        <v>0</v>
      </c>
      <c r="AK98" s="202">
        <v>0.35</v>
      </c>
      <c r="AL98" s="202">
        <v>0</v>
      </c>
      <c r="AM98" s="202">
        <v>66.39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8.77</v>
      </c>
      <c r="AV98" s="202">
        <v>0.11</v>
      </c>
      <c r="AW98" s="202">
        <v>0.2</v>
      </c>
      <c r="AX98" s="202">
        <v>0.14000000000000001</v>
      </c>
      <c r="AY98" s="202">
        <v>0.15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8.7945000000000065E-2</v>
      </c>
      <c r="E99">
        <f t="shared" si="0"/>
        <v>0</v>
      </c>
      <c r="F99">
        <f t="shared" si="0"/>
        <v>0</v>
      </c>
      <c r="G99">
        <f t="shared" si="0"/>
        <v>0.14434749999999996</v>
      </c>
      <c r="H99">
        <f t="shared" si="0"/>
        <v>0</v>
      </c>
      <c r="I99">
        <f t="shared" si="0"/>
        <v>0</v>
      </c>
      <c r="J99">
        <f t="shared" si="0"/>
        <v>0.17888499999999968</v>
      </c>
      <c r="K99">
        <f t="shared" si="0"/>
        <v>4.4934999999999968E-2</v>
      </c>
      <c r="L99">
        <f t="shared" si="0"/>
        <v>0.13446500000000014</v>
      </c>
      <c r="M99">
        <f t="shared" si="0"/>
        <v>2.374999999999996E-3</v>
      </c>
      <c r="N99">
        <f t="shared" si="0"/>
        <v>2.6399999999999991E-3</v>
      </c>
      <c r="O99">
        <f t="shared" si="0"/>
        <v>3.1200000000000056E-3</v>
      </c>
      <c r="P99">
        <f t="shared" si="0"/>
        <v>9.3200000000000192E-3</v>
      </c>
      <c r="Q99">
        <f t="shared" si="0"/>
        <v>4.814999999999999E-3</v>
      </c>
      <c r="R99">
        <f t="shared" si="0"/>
        <v>1.9422499999999999E-2</v>
      </c>
      <c r="S99">
        <f t="shared" si="0"/>
        <v>8.4524999999999913E-3</v>
      </c>
      <c r="T99">
        <f t="shared" si="0"/>
        <v>1.9680000000000013E-2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0.99889250000000085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6.4154999999999948E-2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0.28166999999999964</v>
      </c>
      <c r="AV99">
        <f t="shared" si="0"/>
        <v>2.9250000000000014E-3</v>
      </c>
      <c r="AW99">
        <f t="shared" si="0"/>
        <v>4.7999999999999909E-3</v>
      </c>
      <c r="AX99">
        <f t="shared" si="0"/>
        <v>3.360000000000004E-3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16.66</v>
      </c>
      <c r="H3" s="202">
        <v>0</v>
      </c>
      <c r="I3" s="202">
        <v>0</v>
      </c>
      <c r="J3" s="202">
        <v>21.68</v>
      </c>
      <c r="K3" s="202">
        <v>0.36</v>
      </c>
      <c r="L3" s="202">
        <v>13.36</v>
      </c>
      <c r="M3" s="202">
        <v>0.49</v>
      </c>
      <c r="N3" s="202">
        <v>1.4</v>
      </c>
      <c r="O3" s="202">
        <v>0</v>
      </c>
      <c r="P3" s="202">
        <v>2.67</v>
      </c>
      <c r="Q3" s="202">
        <v>0.21</v>
      </c>
      <c r="R3" s="202">
        <v>0.28999999999999998</v>
      </c>
      <c r="S3" s="202">
        <v>0.31</v>
      </c>
      <c r="T3" s="202">
        <v>0</v>
      </c>
      <c r="U3" s="202">
        <v>2.38</v>
      </c>
      <c r="V3" s="202">
        <v>0.64</v>
      </c>
      <c r="W3" s="202">
        <v>0.38</v>
      </c>
      <c r="X3" s="202">
        <v>1.95</v>
      </c>
      <c r="Y3" s="202">
        <v>0</v>
      </c>
      <c r="Z3" s="202">
        <v>2.99</v>
      </c>
      <c r="AA3" s="202">
        <v>1.06</v>
      </c>
      <c r="AB3" s="202">
        <v>0</v>
      </c>
      <c r="AC3" s="202">
        <v>14.14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200.12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16.66</v>
      </c>
      <c r="H4" s="202">
        <v>0</v>
      </c>
      <c r="I4" s="202">
        <v>0</v>
      </c>
      <c r="J4" s="202">
        <v>21.68</v>
      </c>
      <c r="K4" s="202">
        <v>0.36</v>
      </c>
      <c r="L4" s="202">
        <v>13.36</v>
      </c>
      <c r="M4" s="202">
        <v>0.49</v>
      </c>
      <c r="N4" s="202">
        <v>1.4</v>
      </c>
      <c r="O4" s="202">
        <v>0</v>
      </c>
      <c r="P4" s="202">
        <v>2.67</v>
      </c>
      <c r="Q4" s="202">
        <v>0.21</v>
      </c>
      <c r="R4" s="202">
        <v>0.28999999999999998</v>
      </c>
      <c r="S4" s="202">
        <v>0.31</v>
      </c>
      <c r="T4" s="202">
        <v>0</v>
      </c>
      <c r="U4" s="202">
        <v>2.38</v>
      </c>
      <c r="V4" s="202">
        <v>0.21</v>
      </c>
      <c r="W4" s="202">
        <v>0.38</v>
      </c>
      <c r="X4" s="202">
        <v>1.74</v>
      </c>
      <c r="Y4" s="202">
        <v>0</v>
      </c>
      <c r="Z4" s="202">
        <v>2.99</v>
      </c>
      <c r="AA4" s="202">
        <v>1.06</v>
      </c>
      <c r="AB4" s="202">
        <v>0</v>
      </c>
      <c r="AC4" s="202">
        <v>14.14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200.12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16.66</v>
      </c>
      <c r="H5" s="202">
        <v>0</v>
      </c>
      <c r="I5" s="202">
        <v>0</v>
      </c>
      <c r="J5" s="202">
        <v>21.68</v>
      </c>
      <c r="K5" s="202">
        <v>0.36</v>
      </c>
      <c r="L5" s="202">
        <v>13.36</v>
      </c>
      <c r="M5" s="202">
        <v>0.49</v>
      </c>
      <c r="N5" s="202">
        <v>1.4</v>
      </c>
      <c r="O5" s="202">
        <v>0</v>
      </c>
      <c r="P5" s="202">
        <v>2.67</v>
      </c>
      <c r="Q5" s="202">
        <v>0.21</v>
      </c>
      <c r="R5" s="202">
        <v>0.4</v>
      </c>
      <c r="S5" s="202">
        <v>0.31</v>
      </c>
      <c r="T5" s="202">
        <v>0</v>
      </c>
      <c r="U5" s="202">
        <v>2.38</v>
      </c>
      <c r="V5" s="202">
        <v>0.13</v>
      </c>
      <c r="W5" s="202">
        <v>0.38</v>
      </c>
      <c r="X5" s="202">
        <v>1.63</v>
      </c>
      <c r="Y5" s="202">
        <v>0</v>
      </c>
      <c r="Z5" s="202">
        <v>2.99</v>
      </c>
      <c r="AA5" s="202">
        <v>1.06</v>
      </c>
      <c r="AB5" s="202">
        <v>0</v>
      </c>
      <c r="AC5" s="202">
        <v>14.14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200.12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16.66</v>
      </c>
      <c r="H6" s="202">
        <v>0</v>
      </c>
      <c r="I6" s="202">
        <v>0</v>
      </c>
      <c r="J6" s="202">
        <v>21.68</v>
      </c>
      <c r="K6" s="202">
        <v>0.36</v>
      </c>
      <c r="L6" s="202">
        <v>13.36</v>
      </c>
      <c r="M6" s="202">
        <v>0.49</v>
      </c>
      <c r="N6" s="202">
        <v>1.4</v>
      </c>
      <c r="O6" s="202">
        <v>0</v>
      </c>
      <c r="P6" s="202">
        <v>2.67</v>
      </c>
      <c r="Q6" s="202">
        <v>0.21</v>
      </c>
      <c r="R6" s="202">
        <v>0.4</v>
      </c>
      <c r="S6" s="202">
        <v>0.31</v>
      </c>
      <c r="T6" s="202">
        <v>0</v>
      </c>
      <c r="U6" s="202">
        <v>2.38</v>
      </c>
      <c r="V6" s="202">
        <v>0.13</v>
      </c>
      <c r="W6" s="202">
        <v>0.38</v>
      </c>
      <c r="X6" s="202">
        <v>1.63</v>
      </c>
      <c r="Y6" s="202">
        <v>0</v>
      </c>
      <c r="Z6" s="202">
        <v>2.99</v>
      </c>
      <c r="AA6" s="202">
        <v>1.06</v>
      </c>
      <c r="AB6" s="202">
        <v>0</v>
      </c>
      <c r="AC6" s="202">
        <v>14.14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200.12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16.66</v>
      </c>
      <c r="H7" s="202">
        <v>0</v>
      </c>
      <c r="I7" s="202">
        <v>0</v>
      </c>
      <c r="J7" s="202">
        <v>21.68</v>
      </c>
      <c r="K7" s="202">
        <v>0.36</v>
      </c>
      <c r="L7" s="202">
        <v>13.36</v>
      </c>
      <c r="M7" s="202">
        <v>0.49</v>
      </c>
      <c r="N7" s="202">
        <v>1.4</v>
      </c>
      <c r="O7" s="202">
        <v>0</v>
      </c>
      <c r="P7" s="202">
        <v>2.67</v>
      </c>
      <c r="Q7" s="202">
        <v>0.21</v>
      </c>
      <c r="R7" s="202">
        <v>0.4</v>
      </c>
      <c r="S7" s="202">
        <v>0.31</v>
      </c>
      <c r="T7" s="202">
        <v>0</v>
      </c>
      <c r="U7" s="202">
        <v>2.38</v>
      </c>
      <c r="V7" s="202">
        <v>0.13</v>
      </c>
      <c r="W7" s="202">
        <v>0.38</v>
      </c>
      <c r="X7" s="202">
        <v>1.63</v>
      </c>
      <c r="Y7" s="202">
        <v>0</v>
      </c>
      <c r="Z7" s="202">
        <v>2.99</v>
      </c>
      <c r="AA7" s="202">
        <v>1.06</v>
      </c>
      <c r="AB7" s="202">
        <v>0</v>
      </c>
      <c r="AC7" s="202">
        <v>14.14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19.61</v>
      </c>
      <c r="AL7" s="202">
        <v>0</v>
      </c>
      <c r="AM7" s="202">
        <v>200.12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16.66</v>
      </c>
      <c r="H8" s="202">
        <v>0</v>
      </c>
      <c r="I8" s="202">
        <v>0</v>
      </c>
      <c r="J8" s="202">
        <v>21.68</v>
      </c>
      <c r="K8" s="202">
        <v>0.36</v>
      </c>
      <c r="L8" s="202">
        <v>13.36</v>
      </c>
      <c r="M8" s="202">
        <v>0.49</v>
      </c>
      <c r="N8" s="202">
        <v>1.4</v>
      </c>
      <c r="O8" s="202">
        <v>0</v>
      </c>
      <c r="P8" s="202">
        <v>2.67</v>
      </c>
      <c r="Q8" s="202">
        <v>0.21</v>
      </c>
      <c r="R8" s="202">
        <v>0.4</v>
      </c>
      <c r="S8" s="202">
        <v>0.31</v>
      </c>
      <c r="T8" s="202">
        <v>0</v>
      </c>
      <c r="U8" s="202">
        <v>2.38</v>
      </c>
      <c r="V8" s="202">
        <v>0.13</v>
      </c>
      <c r="W8" s="202">
        <v>0.38</v>
      </c>
      <c r="X8" s="202">
        <v>1.63</v>
      </c>
      <c r="Y8" s="202">
        <v>0</v>
      </c>
      <c r="Z8" s="202">
        <v>2.99</v>
      </c>
      <c r="AA8" s="202">
        <v>1.06</v>
      </c>
      <c r="AB8" s="202">
        <v>0</v>
      </c>
      <c r="AC8" s="202">
        <v>14.14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19.61</v>
      </c>
      <c r="AL8" s="202">
        <v>0</v>
      </c>
      <c r="AM8" s="202">
        <v>200.12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16.66</v>
      </c>
      <c r="H9" s="202">
        <v>0</v>
      </c>
      <c r="I9" s="202">
        <v>0</v>
      </c>
      <c r="J9" s="202">
        <v>21.68</v>
      </c>
      <c r="K9" s="202">
        <v>4.5199999999999996</v>
      </c>
      <c r="L9" s="202">
        <v>99.91</v>
      </c>
      <c r="M9" s="202">
        <v>0.49</v>
      </c>
      <c r="N9" s="202">
        <v>1.4</v>
      </c>
      <c r="O9" s="202">
        <v>0</v>
      </c>
      <c r="P9" s="202">
        <v>2.67</v>
      </c>
      <c r="Q9" s="202">
        <v>0.21</v>
      </c>
      <c r="R9" s="202">
        <v>0.4</v>
      </c>
      <c r="S9" s="202">
        <v>0.31</v>
      </c>
      <c r="T9" s="202">
        <v>0</v>
      </c>
      <c r="U9" s="202">
        <v>2.38</v>
      </c>
      <c r="V9" s="202">
        <v>0.13</v>
      </c>
      <c r="W9" s="202">
        <v>0.38</v>
      </c>
      <c r="X9" s="202">
        <v>1.63</v>
      </c>
      <c r="Y9" s="202">
        <v>0</v>
      </c>
      <c r="Z9" s="202">
        <v>2.99</v>
      </c>
      <c r="AA9" s="202">
        <v>1.06</v>
      </c>
      <c r="AB9" s="202">
        <v>0</v>
      </c>
      <c r="AC9" s="202">
        <v>14.14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17.53</v>
      </c>
      <c r="AL9" s="202">
        <v>0</v>
      </c>
      <c r="AM9" s="202">
        <v>200.12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16.66</v>
      </c>
      <c r="H10" s="202">
        <v>0</v>
      </c>
      <c r="I10" s="202">
        <v>0</v>
      </c>
      <c r="J10" s="202">
        <v>21.68</v>
      </c>
      <c r="K10" s="202">
        <v>4.5199999999999996</v>
      </c>
      <c r="L10" s="202">
        <v>167.23</v>
      </c>
      <c r="M10" s="202">
        <v>0.49</v>
      </c>
      <c r="N10" s="202">
        <v>1.4</v>
      </c>
      <c r="O10" s="202">
        <v>0</v>
      </c>
      <c r="P10" s="202">
        <v>2.67</v>
      </c>
      <c r="Q10" s="202">
        <v>0.21</v>
      </c>
      <c r="R10" s="202">
        <v>0.4</v>
      </c>
      <c r="S10" s="202">
        <v>0.31</v>
      </c>
      <c r="T10" s="202">
        <v>0</v>
      </c>
      <c r="U10" s="202">
        <v>2.38</v>
      </c>
      <c r="V10" s="202">
        <v>0.13</v>
      </c>
      <c r="W10" s="202">
        <v>0.38</v>
      </c>
      <c r="X10" s="202">
        <v>1.63</v>
      </c>
      <c r="Y10" s="202">
        <v>0</v>
      </c>
      <c r="Z10" s="202">
        <v>2.99</v>
      </c>
      <c r="AA10" s="202">
        <v>1.06</v>
      </c>
      <c r="AB10" s="202">
        <v>0</v>
      </c>
      <c r="AC10" s="202">
        <v>14.14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17.53</v>
      </c>
      <c r="AL10" s="202">
        <v>0</v>
      </c>
      <c r="AM10" s="202">
        <v>200.12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16.66</v>
      </c>
      <c r="H11" s="202">
        <v>0</v>
      </c>
      <c r="I11" s="202">
        <v>0</v>
      </c>
      <c r="J11" s="202">
        <v>21.68</v>
      </c>
      <c r="K11" s="202">
        <v>3.09</v>
      </c>
      <c r="L11" s="202">
        <v>215.32</v>
      </c>
      <c r="M11" s="202">
        <v>0.49</v>
      </c>
      <c r="N11" s="202">
        <v>1.4</v>
      </c>
      <c r="O11" s="202">
        <v>0</v>
      </c>
      <c r="P11" s="202">
        <v>2.67</v>
      </c>
      <c r="Q11" s="202">
        <v>0.21</v>
      </c>
      <c r="R11" s="202">
        <v>0.41</v>
      </c>
      <c r="S11" s="202">
        <v>0.31</v>
      </c>
      <c r="T11" s="202">
        <v>0</v>
      </c>
      <c r="U11" s="202">
        <v>2.38</v>
      </c>
      <c r="V11" s="202">
        <v>0.11</v>
      </c>
      <c r="W11" s="202">
        <v>0.38</v>
      </c>
      <c r="X11" s="202">
        <v>1.63</v>
      </c>
      <c r="Y11" s="202">
        <v>0</v>
      </c>
      <c r="Z11" s="202">
        <v>2.5299999999999998</v>
      </c>
      <c r="AA11" s="202">
        <v>1.06</v>
      </c>
      <c r="AB11" s="202">
        <v>0</v>
      </c>
      <c r="AC11" s="202">
        <v>14.14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15.45</v>
      </c>
      <c r="AL11" s="202">
        <v>0</v>
      </c>
      <c r="AM11" s="202">
        <v>200.12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16.66</v>
      </c>
      <c r="H12" s="202">
        <v>0</v>
      </c>
      <c r="I12" s="202">
        <v>0</v>
      </c>
      <c r="J12" s="202">
        <v>21.68</v>
      </c>
      <c r="K12" s="202">
        <v>4.5199999999999996</v>
      </c>
      <c r="L12" s="202">
        <v>215.32</v>
      </c>
      <c r="M12" s="202">
        <v>0.49</v>
      </c>
      <c r="N12" s="202">
        <v>1.4</v>
      </c>
      <c r="O12" s="202">
        <v>0</v>
      </c>
      <c r="P12" s="202">
        <v>2.67</v>
      </c>
      <c r="Q12" s="202">
        <v>0.21</v>
      </c>
      <c r="R12" s="202">
        <v>0.41</v>
      </c>
      <c r="S12" s="202">
        <v>0.31</v>
      </c>
      <c r="T12" s="202">
        <v>0</v>
      </c>
      <c r="U12" s="202">
        <v>2.38</v>
      </c>
      <c r="V12" s="202">
        <v>0.11</v>
      </c>
      <c r="W12" s="202">
        <v>0.38</v>
      </c>
      <c r="X12" s="202">
        <v>1.63</v>
      </c>
      <c r="Y12" s="202">
        <v>0</v>
      </c>
      <c r="Z12" s="202">
        <v>2.5299999999999998</v>
      </c>
      <c r="AA12" s="202">
        <v>19.98</v>
      </c>
      <c r="AB12" s="202">
        <v>0</v>
      </c>
      <c r="AC12" s="202">
        <v>14.14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11.03</v>
      </c>
      <c r="AL12" s="202">
        <v>0</v>
      </c>
      <c r="AM12" s="202">
        <v>200.12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16.66</v>
      </c>
      <c r="H13" s="202">
        <v>0</v>
      </c>
      <c r="I13" s="202">
        <v>0</v>
      </c>
      <c r="J13" s="202">
        <v>21.68</v>
      </c>
      <c r="K13" s="202">
        <v>4.5199999999999996</v>
      </c>
      <c r="L13" s="202">
        <v>263.39999999999998</v>
      </c>
      <c r="M13" s="202">
        <v>0.49</v>
      </c>
      <c r="N13" s="202">
        <v>1.4</v>
      </c>
      <c r="O13" s="202">
        <v>0</v>
      </c>
      <c r="P13" s="202">
        <v>2.67</v>
      </c>
      <c r="Q13" s="202">
        <v>2.5499999999999998</v>
      </c>
      <c r="R13" s="202">
        <v>3.91</v>
      </c>
      <c r="S13" s="202">
        <v>4.25</v>
      </c>
      <c r="T13" s="202">
        <v>0</v>
      </c>
      <c r="U13" s="202">
        <v>2.38</v>
      </c>
      <c r="V13" s="202">
        <v>0.11</v>
      </c>
      <c r="W13" s="202">
        <v>0.38</v>
      </c>
      <c r="X13" s="202">
        <v>1.63</v>
      </c>
      <c r="Y13" s="202">
        <v>0</v>
      </c>
      <c r="Z13" s="202">
        <v>2.5299999999999998</v>
      </c>
      <c r="AA13" s="202">
        <v>19.98</v>
      </c>
      <c r="AB13" s="202">
        <v>0</v>
      </c>
      <c r="AC13" s="202">
        <v>14.14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11.03</v>
      </c>
      <c r="AL13" s="202">
        <v>0</v>
      </c>
      <c r="AM13" s="202">
        <v>200.12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16.66</v>
      </c>
      <c r="H14" s="202">
        <v>0</v>
      </c>
      <c r="I14" s="202">
        <v>0</v>
      </c>
      <c r="J14" s="202">
        <v>21.68</v>
      </c>
      <c r="K14" s="202">
        <v>4.5199999999999996</v>
      </c>
      <c r="L14" s="202">
        <v>263.39999999999998</v>
      </c>
      <c r="M14" s="202">
        <v>0.49</v>
      </c>
      <c r="N14" s="202">
        <v>1.4</v>
      </c>
      <c r="O14" s="202">
        <v>0</v>
      </c>
      <c r="P14" s="202">
        <v>2.67</v>
      </c>
      <c r="Q14" s="202">
        <v>2.5499999999999998</v>
      </c>
      <c r="R14" s="202">
        <v>3.91</v>
      </c>
      <c r="S14" s="202">
        <v>4.25</v>
      </c>
      <c r="T14" s="202">
        <v>0</v>
      </c>
      <c r="U14" s="202">
        <v>2.38</v>
      </c>
      <c r="V14" s="202">
        <v>0.35</v>
      </c>
      <c r="W14" s="202">
        <v>0.38</v>
      </c>
      <c r="X14" s="202">
        <v>1.63</v>
      </c>
      <c r="Y14" s="202">
        <v>0</v>
      </c>
      <c r="Z14" s="202">
        <v>58.57</v>
      </c>
      <c r="AA14" s="202">
        <v>19.98</v>
      </c>
      <c r="AB14" s="202">
        <v>0</v>
      </c>
      <c r="AC14" s="202">
        <v>14.14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11.03</v>
      </c>
      <c r="AL14" s="202">
        <v>0</v>
      </c>
      <c r="AM14" s="202">
        <v>200.12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16.82</v>
      </c>
      <c r="H15" s="202">
        <v>0</v>
      </c>
      <c r="I15" s="202">
        <v>0</v>
      </c>
      <c r="J15" s="202">
        <v>21.68</v>
      </c>
      <c r="K15" s="202">
        <v>4.5199999999999996</v>
      </c>
      <c r="L15" s="202">
        <v>263.39999999999998</v>
      </c>
      <c r="M15" s="202">
        <v>0.49</v>
      </c>
      <c r="N15" s="202">
        <v>1.4</v>
      </c>
      <c r="O15" s="202">
        <v>0</v>
      </c>
      <c r="P15" s="202">
        <v>2.67</v>
      </c>
      <c r="Q15" s="202">
        <v>2.5499999999999998</v>
      </c>
      <c r="R15" s="202">
        <v>3.91</v>
      </c>
      <c r="S15" s="202">
        <v>4.25</v>
      </c>
      <c r="T15" s="202">
        <v>0</v>
      </c>
      <c r="U15" s="202">
        <v>2.38</v>
      </c>
      <c r="V15" s="202">
        <v>0.35</v>
      </c>
      <c r="W15" s="202">
        <v>0.4</v>
      </c>
      <c r="X15" s="202">
        <v>1.63</v>
      </c>
      <c r="Y15" s="202">
        <v>0</v>
      </c>
      <c r="Z15" s="202">
        <v>58.57</v>
      </c>
      <c r="AA15" s="202">
        <v>19.98</v>
      </c>
      <c r="AB15" s="202">
        <v>0</v>
      </c>
      <c r="AC15" s="202">
        <v>14.14</v>
      </c>
      <c r="AD15" s="202">
        <v>0</v>
      </c>
      <c r="AE15" s="202">
        <v>0</v>
      </c>
      <c r="AF15" s="202">
        <v>0</v>
      </c>
      <c r="AG15" s="202">
        <v>26.53</v>
      </c>
      <c r="AH15" s="202">
        <v>0</v>
      </c>
      <c r="AI15" s="202">
        <v>0</v>
      </c>
      <c r="AJ15" s="202">
        <v>0</v>
      </c>
      <c r="AK15" s="202">
        <v>11.03</v>
      </c>
      <c r="AL15" s="202">
        <v>0</v>
      </c>
      <c r="AM15" s="202">
        <v>200.12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8.6300000000000008</v>
      </c>
      <c r="E16" s="202">
        <v>0</v>
      </c>
      <c r="F16" s="202">
        <v>0</v>
      </c>
      <c r="G16" s="202">
        <v>16.82</v>
      </c>
      <c r="H16" s="202">
        <v>0</v>
      </c>
      <c r="I16" s="202">
        <v>0</v>
      </c>
      <c r="J16" s="202">
        <v>21.68</v>
      </c>
      <c r="K16" s="202">
        <v>4.5199999999999996</v>
      </c>
      <c r="L16" s="202">
        <v>263.39999999999998</v>
      </c>
      <c r="M16" s="202">
        <v>0.49</v>
      </c>
      <c r="N16" s="202">
        <v>1.4</v>
      </c>
      <c r="O16" s="202">
        <v>0</v>
      </c>
      <c r="P16" s="202">
        <v>2.67</v>
      </c>
      <c r="Q16" s="202">
        <v>2.5499999999999998</v>
      </c>
      <c r="R16" s="202">
        <v>3.72</v>
      </c>
      <c r="S16" s="202">
        <v>4.25</v>
      </c>
      <c r="T16" s="202">
        <v>0</v>
      </c>
      <c r="U16" s="202">
        <v>2.38</v>
      </c>
      <c r="V16" s="202">
        <v>0.35</v>
      </c>
      <c r="W16" s="202">
        <v>0.39</v>
      </c>
      <c r="X16" s="202">
        <v>1.63</v>
      </c>
      <c r="Y16" s="202">
        <v>0</v>
      </c>
      <c r="Z16" s="202">
        <v>58.57</v>
      </c>
      <c r="AA16" s="202">
        <v>19.98</v>
      </c>
      <c r="AB16" s="202">
        <v>0</v>
      </c>
      <c r="AC16" s="202">
        <v>14.14</v>
      </c>
      <c r="AD16" s="202">
        <v>0</v>
      </c>
      <c r="AE16" s="202">
        <v>0</v>
      </c>
      <c r="AF16" s="202">
        <v>0</v>
      </c>
      <c r="AG16" s="202">
        <v>26.53</v>
      </c>
      <c r="AH16" s="202">
        <v>0</v>
      </c>
      <c r="AI16" s="202">
        <v>0</v>
      </c>
      <c r="AJ16" s="202">
        <v>0</v>
      </c>
      <c r="AK16" s="202">
        <v>11.35</v>
      </c>
      <c r="AL16" s="202">
        <v>0</v>
      </c>
      <c r="AM16" s="202">
        <v>200.12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8.6300000000000008</v>
      </c>
      <c r="E17" s="202">
        <v>0</v>
      </c>
      <c r="F17" s="202">
        <v>0</v>
      </c>
      <c r="G17" s="202">
        <v>16.82</v>
      </c>
      <c r="H17" s="202">
        <v>0</v>
      </c>
      <c r="I17" s="202">
        <v>0</v>
      </c>
      <c r="J17" s="202">
        <v>21.68</v>
      </c>
      <c r="K17" s="202">
        <v>4.4000000000000004</v>
      </c>
      <c r="L17" s="202">
        <v>263.39999999999998</v>
      </c>
      <c r="M17" s="202">
        <v>0.49</v>
      </c>
      <c r="N17" s="202">
        <v>1.4</v>
      </c>
      <c r="O17" s="202">
        <v>0</v>
      </c>
      <c r="P17" s="202">
        <v>2.67</v>
      </c>
      <c r="Q17" s="202">
        <v>2.5499999999999998</v>
      </c>
      <c r="R17" s="202">
        <v>3.91</v>
      </c>
      <c r="S17" s="202">
        <v>4.25</v>
      </c>
      <c r="T17" s="202">
        <v>0</v>
      </c>
      <c r="U17" s="202">
        <v>2.38</v>
      </c>
      <c r="V17" s="202">
        <v>0.35</v>
      </c>
      <c r="W17" s="202">
        <v>0.39</v>
      </c>
      <c r="X17" s="202">
        <v>1.63</v>
      </c>
      <c r="Y17" s="202">
        <v>0</v>
      </c>
      <c r="Z17" s="202">
        <v>58.57</v>
      </c>
      <c r="AA17" s="202">
        <v>19.98</v>
      </c>
      <c r="AB17" s="202">
        <v>0</v>
      </c>
      <c r="AC17" s="202">
        <v>14.14</v>
      </c>
      <c r="AD17" s="202">
        <v>0</v>
      </c>
      <c r="AE17" s="202">
        <v>0</v>
      </c>
      <c r="AF17" s="202">
        <v>0</v>
      </c>
      <c r="AG17" s="202">
        <v>26.53</v>
      </c>
      <c r="AH17" s="202">
        <v>0</v>
      </c>
      <c r="AI17" s="202">
        <v>0</v>
      </c>
      <c r="AJ17" s="202">
        <v>0</v>
      </c>
      <c r="AK17" s="202">
        <v>11.35</v>
      </c>
      <c r="AL17" s="202">
        <v>0</v>
      </c>
      <c r="AM17" s="202">
        <v>200.12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8.6300000000000008</v>
      </c>
      <c r="E18" s="202">
        <v>0</v>
      </c>
      <c r="F18" s="202">
        <v>0</v>
      </c>
      <c r="G18" s="202">
        <v>16.82</v>
      </c>
      <c r="H18" s="202">
        <v>0</v>
      </c>
      <c r="I18" s="202">
        <v>0</v>
      </c>
      <c r="J18" s="202">
        <v>21.68</v>
      </c>
      <c r="K18" s="202">
        <v>4.5199999999999996</v>
      </c>
      <c r="L18" s="202">
        <v>263.39999999999998</v>
      </c>
      <c r="M18" s="202">
        <v>0.49</v>
      </c>
      <c r="N18" s="202">
        <v>1.4</v>
      </c>
      <c r="O18" s="202">
        <v>0</v>
      </c>
      <c r="P18" s="202">
        <v>2.67</v>
      </c>
      <c r="Q18" s="202">
        <v>2.5499999999999998</v>
      </c>
      <c r="R18" s="202">
        <v>3.91</v>
      </c>
      <c r="S18" s="202">
        <v>4.25</v>
      </c>
      <c r="T18" s="202">
        <v>0</v>
      </c>
      <c r="U18" s="202">
        <v>2.38</v>
      </c>
      <c r="V18" s="202">
        <v>0.35</v>
      </c>
      <c r="W18" s="202">
        <v>0.39</v>
      </c>
      <c r="X18" s="202">
        <v>1.63</v>
      </c>
      <c r="Y18" s="202">
        <v>0</v>
      </c>
      <c r="Z18" s="202">
        <v>58.57</v>
      </c>
      <c r="AA18" s="202">
        <v>19.98</v>
      </c>
      <c r="AB18" s="202">
        <v>0</v>
      </c>
      <c r="AC18" s="202">
        <v>14.14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11.35</v>
      </c>
      <c r="AL18" s="202">
        <v>0</v>
      </c>
      <c r="AM18" s="202">
        <v>200.12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8.6300000000000008</v>
      </c>
      <c r="E19" s="202">
        <v>0</v>
      </c>
      <c r="F19" s="202">
        <v>0</v>
      </c>
      <c r="G19" s="202">
        <v>16.82</v>
      </c>
      <c r="H19" s="202">
        <v>0</v>
      </c>
      <c r="I19" s="202">
        <v>0</v>
      </c>
      <c r="J19" s="202">
        <v>21.68</v>
      </c>
      <c r="K19" s="202">
        <v>4.5199999999999996</v>
      </c>
      <c r="L19" s="202">
        <v>263.39999999999998</v>
      </c>
      <c r="M19" s="202">
        <v>3.04</v>
      </c>
      <c r="N19" s="202">
        <v>1.4</v>
      </c>
      <c r="O19" s="202">
        <v>0</v>
      </c>
      <c r="P19" s="202">
        <v>2.67</v>
      </c>
      <c r="Q19" s="202">
        <v>2.5499999999999998</v>
      </c>
      <c r="R19" s="202">
        <v>3.91</v>
      </c>
      <c r="S19" s="202">
        <v>4.25</v>
      </c>
      <c r="T19" s="202">
        <v>0</v>
      </c>
      <c r="U19" s="202">
        <v>2.38</v>
      </c>
      <c r="V19" s="202">
        <v>0.35</v>
      </c>
      <c r="W19" s="202">
        <v>0.39</v>
      </c>
      <c r="X19" s="202">
        <v>1.63</v>
      </c>
      <c r="Y19" s="202">
        <v>0</v>
      </c>
      <c r="Z19" s="202">
        <v>58.57</v>
      </c>
      <c r="AA19" s="202">
        <v>19.98</v>
      </c>
      <c r="AB19" s="202">
        <v>0</v>
      </c>
      <c r="AC19" s="202">
        <v>14.14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11.35</v>
      </c>
      <c r="AL19" s="202">
        <v>0</v>
      </c>
      <c r="AM19" s="202">
        <v>200.12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8.6300000000000008</v>
      </c>
      <c r="E20" s="202">
        <v>0</v>
      </c>
      <c r="F20" s="202">
        <v>0</v>
      </c>
      <c r="G20" s="202">
        <v>16.82</v>
      </c>
      <c r="H20" s="202">
        <v>0</v>
      </c>
      <c r="I20" s="202">
        <v>0</v>
      </c>
      <c r="J20" s="202">
        <v>21.68</v>
      </c>
      <c r="K20" s="202">
        <v>4.5199999999999996</v>
      </c>
      <c r="L20" s="202">
        <v>263.39999999999998</v>
      </c>
      <c r="M20" s="202">
        <v>0.75</v>
      </c>
      <c r="N20" s="202">
        <v>1.4</v>
      </c>
      <c r="O20" s="202">
        <v>0</v>
      </c>
      <c r="P20" s="202">
        <v>2.67</v>
      </c>
      <c r="Q20" s="202">
        <v>2.5499999999999998</v>
      </c>
      <c r="R20" s="202">
        <v>3.72</v>
      </c>
      <c r="S20" s="202">
        <v>4.25</v>
      </c>
      <c r="T20" s="202">
        <v>0</v>
      </c>
      <c r="U20" s="202">
        <v>2.38</v>
      </c>
      <c r="V20" s="202">
        <v>0.35</v>
      </c>
      <c r="W20" s="202">
        <v>0.39</v>
      </c>
      <c r="X20" s="202">
        <v>1.63</v>
      </c>
      <c r="Y20" s="202">
        <v>0</v>
      </c>
      <c r="Z20" s="202">
        <v>58.57</v>
      </c>
      <c r="AA20" s="202">
        <v>19.98</v>
      </c>
      <c r="AB20" s="202">
        <v>0</v>
      </c>
      <c r="AC20" s="202">
        <v>14.14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11.35</v>
      </c>
      <c r="AL20" s="202">
        <v>0</v>
      </c>
      <c r="AM20" s="202">
        <v>200.12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8.6300000000000008</v>
      </c>
      <c r="E21" s="202">
        <v>0</v>
      </c>
      <c r="F21" s="202">
        <v>0</v>
      </c>
      <c r="G21" s="202">
        <v>16.82</v>
      </c>
      <c r="H21" s="202">
        <v>0</v>
      </c>
      <c r="I21" s="202">
        <v>0</v>
      </c>
      <c r="J21" s="202">
        <v>21.68</v>
      </c>
      <c r="K21" s="202">
        <v>4.5199999999999996</v>
      </c>
      <c r="L21" s="202">
        <v>263.39999999999998</v>
      </c>
      <c r="M21" s="202">
        <v>0.89</v>
      </c>
      <c r="N21" s="202">
        <v>1.4</v>
      </c>
      <c r="O21" s="202">
        <v>0</v>
      </c>
      <c r="P21" s="202">
        <v>2.67</v>
      </c>
      <c r="Q21" s="202">
        <v>3.43</v>
      </c>
      <c r="R21" s="202">
        <v>5.75</v>
      </c>
      <c r="S21" s="202">
        <v>4.25</v>
      </c>
      <c r="T21" s="202">
        <v>0</v>
      </c>
      <c r="U21" s="202">
        <v>2.38</v>
      </c>
      <c r="V21" s="202">
        <v>0.35</v>
      </c>
      <c r="W21" s="202">
        <v>0.39</v>
      </c>
      <c r="X21" s="202">
        <v>1.63</v>
      </c>
      <c r="Y21" s="202">
        <v>0</v>
      </c>
      <c r="Z21" s="202">
        <v>58.57</v>
      </c>
      <c r="AA21" s="202">
        <v>19.98</v>
      </c>
      <c r="AB21" s="202">
        <v>0</v>
      </c>
      <c r="AC21" s="202">
        <v>14.14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11.35</v>
      </c>
      <c r="AL21" s="202">
        <v>0</v>
      </c>
      <c r="AM21" s="202">
        <v>200.12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</v>
      </c>
      <c r="E22" s="202">
        <v>0</v>
      </c>
      <c r="F22" s="202">
        <v>0</v>
      </c>
      <c r="G22" s="202">
        <v>16.82</v>
      </c>
      <c r="H22" s="202">
        <v>0</v>
      </c>
      <c r="I22" s="202">
        <v>0</v>
      </c>
      <c r="J22" s="202">
        <v>21.68</v>
      </c>
      <c r="K22" s="202">
        <v>4.5199999999999996</v>
      </c>
      <c r="L22" s="202">
        <v>263.39999999999998</v>
      </c>
      <c r="M22" s="202">
        <v>0.79</v>
      </c>
      <c r="N22" s="202">
        <v>1.4</v>
      </c>
      <c r="O22" s="202">
        <v>0</v>
      </c>
      <c r="P22" s="202">
        <v>2.67</v>
      </c>
      <c r="Q22" s="202">
        <v>3.43</v>
      </c>
      <c r="R22" s="202">
        <v>6.08</v>
      </c>
      <c r="S22" s="202">
        <v>4.25</v>
      </c>
      <c r="T22" s="202">
        <v>0</v>
      </c>
      <c r="U22" s="202">
        <v>2.38</v>
      </c>
      <c r="V22" s="202">
        <v>0.35</v>
      </c>
      <c r="W22" s="202">
        <v>0.39</v>
      </c>
      <c r="X22" s="202">
        <v>1.63</v>
      </c>
      <c r="Y22" s="202">
        <v>0</v>
      </c>
      <c r="Z22" s="202">
        <v>58.57</v>
      </c>
      <c r="AA22" s="202">
        <v>19.98</v>
      </c>
      <c r="AB22" s="202">
        <v>0</v>
      </c>
      <c r="AC22" s="202">
        <v>14.14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11.35</v>
      </c>
      <c r="AL22" s="202">
        <v>0</v>
      </c>
      <c r="AM22" s="202">
        <v>200.12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</v>
      </c>
      <c r="E23" s="202">
        <v>0</v>
      </c>
      <c r="F23" s="202">
        <v>0</v>
      </c>
      <c r="G23" s="202">
        <v>16.989999999999998</v>
      </c>
      <c r="H23" s="202">
        <v>0</v>
      </c>
      <c r="I23" s="202">
        <v>0</v>
      </c>
      <c r="J23" s="202">
        <v>21.68</v>
      </c>
      <c r="K23" s="202">
        <v>4.5199999999999996</v>
      </c>
      <c r="L23" s="202">
        <v>263.39999999999998</v>
      </c>
      <c r="M23" s="202">
        <v>0.92</v>
      </c>
      <c r="N23" s="202">
        <v>1.4</v>
      </c>
      <c r="O23" s="202">
        <v>0</v>
      </c>
      <c r="P23" s="202">
        <v>2.67</v>
      </c>
      <c r="Q23" s="202">
        <v>3.34</v>
      </c>
      <c r="R23" s="202">
        <v>6.28</v>
      </c>
      <c r="S23" s="202">
        <v>4.25</v>
      </c>
      <c r="T23" s="202">
        <v>0</v>
      </c>
      <c r="U23" s="202">
        <v>2.38</v>
      </c>
      <c r="V23" s="202">
        <v>0.35</v>
      </c>
      <c r="W23" s="202">
        <v>0.39</v>
      </c>
      <c r="X23" s="202">
        <v>1.63</v>
      </c>
      <c r="Y23" s="202">
        <v>0</v>
      </c>
      <c r="Z23" s="202">
        <v>58.57</v>
      </c>
      <c r="AA23" s="202">
        <v>19.98</v>
      </c>
      <c r="AB23" s="202">
        <v>0</v>
      </c>
      <c r="AC23" s="202">
        <v>14.14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11.47</v>
      </c>
      <c r="AL23" s="202">
        <v>0</v>
      </c>
      <c r="AM23" s="202">
        <v>200.12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</v>
      </c>
      <c r="E24" s="202">
        <v>0</v>
      </c>
      <c r="F24" s="202">
        <v>0</v>
      </c>
      <c r="G24" s="202">
        <v>16.989999999999998</v>
      </c>
      <c r="H24" s="202">
        <v>0</v>
      </c>
      <c r="I24" s="202">
        <v>0</v>
      </c>
      <c r="J24" s="202">
        <v>21.68</v>
      </c>
      <c r="K24" s="202">
        <v>4.5199999999999996</v>
      </c>
      <c r="L24" s="202">
        <v>263.39999999999998</v>
      </c>
      <c r="M24" s="202">
        <v>0.82</v>
      </c>
      <c r="N24" s="202">
        <v>1.4</v>
      </c>
      <c r="O24" s="202">
        <v>0</v>
      </c>
      <c r="P24" s="202">
        <v>2.67</v>
      </c>
      <c r="Q24" s="202">
        <v>3.34</v>
      </c>
      <c r="R24" s="202">
        <v>6.28</v>
      </c>
      <c r="S24" s="202">
        <v>4.25</v>
      </c>
      <c r="T24" s="202">
        <v>0</v>
      </c>
      <c r="U24" s="202">
        <v>2.38</v>
      </c>
      <c r="V24" s="202">
        <v>0.35</v>
      </c>
      <c r="W24" s="202">
        <v>0.39</v>
      </c>
      <c r="X24" s="202">
        <v>1.63</v>
      </c>
      <c r="Y24" s="202">
        <v>0</v>
      </c>
      <c r="Z24" s="202">
        <v>58.57</v>
      </c>
      <c r="AA24" s="202">
        <v>19.98</v>
      </c>
      <c r="AB24" s="202">
        <v>0</v>
      </c>
      <c r="AC24" s="202">
        <v>14.14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11.47</v>
      </c>
      <c r="AL24" s="202">
        <v>0</v>
      </c>
      <c r="AM24" s="202">
        <v>200.12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</v>
      </c>
      <c r="E25" s="202">
        <v>0</v>
      </c>
      <c r="F25" s="202">
        <v>0</v>
      </c>
      <c r="G25" s="202">
        <v>16.989999999999998</v>
      </c>
      <c r="H25" s="202">
        <v>0</v>
      </c>
      <c r="I25" s="202">
        <v>0</v>
      </c>
      <c r="J25" s="202">
        <v>21.68</v>
      </c>
      <c r="K25" s="202">
        <v>4.5199999999999996</v>
      </c>
      <c r="L25" s="202">
        <v>263.39999999999998</v>
      </c>
      <c r="M25" s="202">
        <v>0.95</v>
      </c>
      <c r="N25" s="202">
        <v>1.4</v>
      </c>
      <c r="O25" s="202">
        <v>0</v>
      </c>
      <c r="P25" s="202">
        <v>2.67</v>
      </c>
      <c r="Q25" s="202">
        <v>3.42</v>
      </c>
      <c r="R25" s="202">
        <v>6.28</v>
      </c>
      <c r="S25" s="202">
        <v>4.25</v>
      </c>
      <c r="T25" s="202">
        <v>0</v>
      </c>
      <c r="U25" s="202">
        <v>2.38</v>
      </c>
      <c r="V25" s="202">
        <v>0.35</v>
      </c>
      <c r="W25" s="202">
        <v>0.39</v>
      </c>
      <c r="X25" s="202">
        <v>1.63</v>
      </c>
      <c r="Y25" s="202">
        <v>0</v>
      </c>
      <c r="Z25" s="202">
        <v>58.57</v>
      </c>
      <c r="AA25" s="202">
        <v>19.98</v>
      </c>
      <c r="AB25" s="202">
        <v>0</v>
      </c>
      <c r="AC25" s="202">
        <v>14.14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11.35</v>
      </c>
      <c r="AL25" s="202">
        <v>0</v>
      </c>
      <c r="AM25" s="202">
        <v>200.12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8.5</v>
      </c>
      <c r="E26" s="202">
        <v>0</v>
      </c>
      <c r="F26" s="202">
        <v>0</v>
      </c>
      <c r="G26" s="202">
        <v>16.989999999999998</v>
      </c>
      <c r="H26" s="202">
        <v>0</v>
      </c>
      <c r="I26" s="202">
        <v>0</v>
      </c>
      <c r="J26" s="202">
        <v>21.68</v>
      </c>
      <c r="K26" s="202">
        <v>4.5199999999999996</v>
      </c>
      <c r="L26" s="202">
        <v>263.39999999999998</v>
      </c>
      <c r="M26" s="202">
        <v>0.86</v>
      </c>
      <c r="N26" s="202">
        <v>1.4</v>
      </c>
      <c r="O26" s="202">
        <v>0</v>
      </c>
      <c r="P26" s="202">
        <v>2.67</v>
      </c>
      <c r="Q26" s="202">
        <v>3.42</v>
      </c>
      <c r="R26" s="202">
        <v>6.28</v>
      </c>
      <c r="S26" s="202">
        <v>4.25</v>
      </c>
      <c r="T26" s="202">
        <v>0</v>
      </c>
      <c r="U26" s="202">
        <v>2.38</v>
      </c>
      <c r="V26" s="202">
        <v>0.35</v>
      </c>
      <c r="W26" s="202">
        <v>0.39</v>
      </c>
      <c r="X26" s="202">
        <v>1.63</v>
      </c>
      <c r="Y26" s="202">
        <v>0</v>
      </c>
      <c r="Z26" s="202">
        <v>58.57</v>
      </c>
      <c r="AA26" s="202">
        <v>19.98</v>
      </c>
      <c r="AB26" s="202">
        <v>0</v>
      </c>
      <c r="AC26" s="202">
        <v>14.14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11.35</v>
      </c>
      <c r="AL26" s="202">
        <v>0</v>
      </c>
      <c r="AM26" s="202">
        <v>200.12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8.5</v>
      </c>
      <c r="E27" s="202">
        <v>0</v>
      </c>
      <c r="F27" s="202">
        <v>0</v>
      </c>
      <c r="G27" s="202">
        <v>16.989999999999998</v>
      </c>
      <c r="H27" s="202">
        <v>0</v>
      </c>
      <c r="I27" s="202">
        <v>0</v>
      </c>
      <c r="J27" s="202">
        <v>20.91</v>
      </c>
      <c r="K27" s="202">
        <v>4.5199999999999996</v>
      </c>
      <c r="L27" s="202">
        <v>197.49</v>
      </c>
      <c r="M27" s="202">
        <v>0.99</v>
      </c>
      <c r="N27" s="202">
        <v>1.4</v>
      </c>
      <c r="O27" s="202">
        <v>0</v>
      </c>
      <c r="P27" s="202">
        <v>2.67</v>
      </c>
      <c r="Q27" s="202">
        <v>0.24</v>
      </c>
      <c r="R27" s="202">
        <v>0.49</v>
      </c>
      <c r="S27" s="202">
        <v>0.31</v>
      </c>
      <c r="T27" s="202">
        <v>0</v>
      </c>
      <c r="U27" s="202">
        <v>2.38</v>
      </c>
      <c r="V27" s="202">
        <v>0.11</v>
      </c>
      <c r="W27" s="202">
        <v>0.56999999999999995</v>
      </c>
      <c r="X27" s="202">
        <v>1.63</v>
      </c>
      <c r="Y27" s="202">
        <v>0</v>
      </c>
      <c r="Z27" s="202">
        <v>2.5299999999999998</v>
      </c>
      <c r="AA27" s="202">
        <v>1.06</v>
      </c>
      <c r="AB27" s="202">
        <v>0</v>
      </c>
      <c r="AC27" s="202">
        <v>14.55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11.35</v>
      </c>
      <c r="AL27" s="202">
        <v>0</v>
      </c>
      <c r="AM27" s="202">
        <v>200.12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8.5</v>
      </c>
      <c r="E28" s="202">
        <v>0</v>
      </c>
      <c r="F28" s="202">
        <v>0</v>
      </c>
      <c r="G28" s="202">
        <v>16.989999999999998</v>
      </c>
      <c r="H28" s="202">
        <v>0</v>
      </c>
      <c r="I28" s="202">
        <v>0</v>
      </c>
      <c r="J28" s="202">
        <v>20.91</v>
      </c>
      <c r="K28" s="202">
        <v>3.37</v>
      </c>
      <c r="L28" s="202">
        <v>167.23</v>
      </c>
      <c r="M28" s="202">
        <v>0.89</v>
      </c>
      <c r="N28" s="202">
        <v>1.4</v>
      </c>
      <c r="O28" s="202">
        <v>0</v>
      </c>
      <c r="P28" s="202">
        <v>2.67</v>
      </c>
      <c r="Q28" s="202">
        <v>0.24</v>
      </c>
      <c r="R28" s="202">
        <v>0.49</v>
      </c>
      <c r="S28" s="202">
        <v>0.31</v>
      </c>
      <c r="T28" s="202">
        <v>0</v>
      </c>
      <c r="U28" s="202">
        <v>2.38</v>
      </c>
      <c r="V28" s="202">
        <v>0.11</v>
      </c>
      <c r="W28" s="202">
        <v>0.56999999999999995</v>
      </c>
      <c r="X28" s="202">
        <v>1.63</v>
      </c>
      <c r="Y28" s="202">
        <v>0</v>
      </c>
      <c r="Z28" s="202">
        <v>2.5299999999999998</v>
      </c>
      <c r="AA28" s="202">
        <v>1.06</v>
      </c>
      <c r="AB28" s="202">
        <v>0</v>
      </c>
      <c r="AC28" s="202">
        <v>14.55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11.35</v>
      </c>
      <c r="AL28" s="202">
        <v>0</v>
      </c>
      <c r="AM28" s="202">
        <v>200.12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8.5</v>
      </c>
      <c r="E29" s="202">
        <v>0</v>
      </c>
      <c r="F29" s="202">
        <v>0</v>
      </c>
      <c r="G29" s="202">
        <v>16.989999999999998</v>
      </c>
      <c r="H29" s="202">
        <v>0</v>
      </c>
      <c r="I29" s="202">
        <v>0</v>
      </c>
      <c r="J29" s="202">
        <v>20.91</v>
      </c>
      <c r="K29" s="202">
        <v>4.5199999999999996</v>
      </c>
      <c r="L29" s="202">
        <v>233.56</v>
      </c>
      <c r="M29" s="202">
        <v>0.98</v>
      </c>
      <c r="N29" s="202">
        <v>1.4</v>
      </c>
      <c r="O29" s="202">
        <v>0</v>
      </c>
      <c r="P29" s="202">
        <v>2.67</v>
      </c>
      <c r="Q29" s="202">
        <v>0.24</v>
      </c>
      <c r="R29" s="202">
        <v>0.49</v>
      </c>
      <c r="S29" s="202">
        <v>0.31</v>
      </c>
      <c r="T29" s="202">
        <v>0</v>
      </c>
      <c r="U29" s="202">
        <v>2.38</v>
      </c>
      <c r="V29" s="202">
        <v>0.11</v>
      </c>
      <c r="W29" s="202">
        <v>0.56999999999999995</v>
      </c>
      <c r="X29" s="202">
        <v>1.63</v>
      </c>
      <c r="Y29" s="202">
        <v>0</v>
      </c>
      <c r="Z29" s="202">
        <v>1.88</v>
      </c>
      <c r="AA29" s="202">
        <v>0.8</v>
      </c>
      <c r="AB29" s="202">
        <v>0</v>
      </c>
      <c r="AC29" s="202">
        <v>14.55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11.35</v>
      </c>
      <c r="AL29" s="202">
        <v>0</v>
      </c>
      <c r="AM29" s="202">
        <v>200.12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8.5</v>
      </c>
      <c r="E30" s="202">
        <v>0</v>
      </c>
      <c r="F30" s="202">
        <v>0</v>
      </c>
      <c r="G30" s="202">
        <v>16.989999999999998</v>
      </c>
      <c r="H30" s="202">
        <v>0</v>
      </c>
      <c r="I30" s="202">
        <v>0</v>
      </c>
      <c r="J30" s="202">
        <v>20.91</v>
      </c>
      <c r="K30" s="202">
        <v>4.5199999999999996</v>
      </c>
      <c r="L30" s="202">
        <v>263.39999999999998</v>
      </c>
      <c r="M30" s="202">
        <v>0.94</v>
      </c>
      <c r="N30" s="202">
        <v>1.4</v>
      </c>
      <c r="O30" s="202">
        <v>0</v>
      </c>
      <c r="P30" s="202">
        <v>2.67</v>
      </c>
      <c r="Q30" s="202">
        <v>2.91</v>
      </c>
      <c r="R30" s="202">
        <v>6.08</v>
      </c>
      <c r="S30" s="202">
        <v>3.47</v>
      </c>
      <c r="T30" s="202">
        <v>0</v>
      </c>
      <c r="U30" s="202">
        <v>2.38</v>
      </c>
      <c r="V30" s="202">
        <v>0.85</v>
      </c>
      <c r="W30" s="202">
        <v>0.56999999999999995</v>
      </c>
      <c r="X30" s="202">
        <v>1.63</v>
      </c>
      <c r="Y30" s="202">
        <v>0</v>
      </c>
      <c r="Z30" s="202">
        <v>58.37</v>
      </c>
      <c r="AA30" s="202">
        <v>19.88</v>
      </c>
      <c r="AB30" s="202">
        <v>0</v>
      </c>
      <c r="AC30" s="202">
        <v>14.55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11.35</v>
      </c>
      <c r="AL30" s="202">
        <v>0</v>
      </c>
      <c r="AM30" s="202">
        <v>200.12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8.4700000000000006</v>
      </c>
      <c r="E31" s="202">
        <v>0</v>
      </c>
      <c r="F31" s="202">
        <v>0</v>
      </c>
      <c r="G31" s="202">
        <v>16.989999999999998</v>
      </c>
      <c r="H31" s="202">
        <v>0</v>
      </c>
      <c r="I31" s="202">
        <v>0</v>
      </c>
      <c r="J31" s="202">
        <v>20.91</v>
      </c>
      <c r="K31" s="202">
        <v>4.5199999999999996</v>
      </c>
      <c r="L31" s="202">
        <v>263.39999999999998</v>
      </c>
      <c r="M31" s="202">
        <v>0.99</v>
      </c>
      <c r="N31" s="202">
        <v>1.4</v>
      </c>
      <c r="O31" s="202">
        <v>0</v>
      </c>
      <c r="P31" s="202">
        <v>2.67</v>
      </c>
      <c r="Q31" s="202">
        <v>3.42</v>
      </c>
      <c r="R31" s="202">
        <v>6.08</v>
      </c>
      <c r="S31" s="202">
        <v>4.25</v>
      </c>
      <c r="T31" s="202">
        <v>0</v>
      </c>
      <c r="U31" s="202">
        <v>2.38</v>
      </c>
      <c r="V31" s="202">
        <v>0.84</v>
      </c>
      <c r="W31" s="202">
        <v>0.56999999999999995</v>
      </c>
      <c r="X31" s="202">
        <v>1.63</v>
      </c>
      <c r="Y31" s="202">
        <v>0</v>
      </c>
      <c r="Z31" s="202">
        <v>58.72</v>
      </c>
      <c r="AA31" s="202">
        <v>13.48</v>
      </c>
      <c r="AB31" s="202">
        <v>0</v>
      </c>
      <c r="AC31" s="202">
        <v>14.55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11.35</v>
      </c>
      <c r="AL31" s="202">
        <v>0</v>
      </c>
      <c r="AM31" s="202">
        <v>200.12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8.44</v>
      </c>
      <c r="E32" s="202">
        <v>0</v>
      </c>
      <c r="F32" s="202">
        <v>0</v>
      </c>
      <c r="G32" s="202">
        <v>16.989999999999998</v>
      </c>
      <c r="H32" s="202">
        <v>0</v>
      </c>
      <c r="I32" s="202">
        <v>0</v>
      </c>
      <c r="J32" s="202">
        <v>20.91</v>
      </c>
      <c r="K32" s="202">
        <v>4.5199999999999996</v>
      </c>
      <c r="L32" s="202">
        <v>263.39999999999998</v>
      </c>
      <c r="M32" s="202">
        <v>0.99</v>
      </c>
      <c r="N32" s="202">
        <v>1.4</v>
      </c>
      <c r="O32" s="202">
        <v>0</v>
      </c>
      <c r="P32" s="202">
        <v>2.67</v>
      </c>
      <c r="Q32" s="202">
        <v>2.82</v>
      </c>
      <c r="R32" s="202">
        <v>6.01</v>
      </c>
      <c r="S32" s="202">
        <v>4.1900000000000004</v>
      </c>
      <c r="T32" s="202">
        <v>0</v>
      </c>
      <c r="U32" s="202">
        <v>2.38</v>
      </c>
      <c r="V32" s="202">
        <v>0.84</v>
      </c>
      <c r="W32" s="202">
        <v>0.56999999999999995</v>
      </c>
      <c r="X32" s="202">
        <v>1.63</v>
      </c>
      <c r="Y32" s="202">
        <v>0</v>
      </c>
      <c r="Z32" s="202">
        <v>58.72</v>
      </c>
      <c r="AA32" s="202">
        <v>10.06</v>
      </c>
      <c r="AB32" s="202">
        <v>0</v>
      </c>
      <c r="AC32" s="202">
        <v>14.55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11.35</v>
      </c>
      <c r="AL32" s="202">
        <v>0</v>
      </c>
      <c r="AM32" s="202">
        <v>200.12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8.44</v>
      </c>
      <c r="E33" s="202">
        <v>0</v>
      </c>
      <c r="F33" s="202">
        <v>0</v>
      </c>
      <c r="G33" s="202">
        <v>16.989999999999998</v>
      </c>
      <c r="H33" s="202">
        <v>0</v>
      </c>
      <c r="I33" s="202">
        <v>0</v>
      </c>
      <c r="J33" s="202">
        <v>20.91</v>
      </c>
      <c r="K33" s="202">
        <v>4.5199999999999996</v>
      </c>
      <c r="L33" s="202">
        <v>263.39999999999998</v>
      </c>
      <c r="M33" s="202">
        <v>1.03</v>
      </c>
      <c r="N33" s="202">
        <v>1.4</v>
      </c>
      <c r="O33" s="202">
        <v>0</v>
      </c>
      <c r="P33" s="202">
        <v>2.67</v>
      </c>
      <c r="Q33" s="202">
        <v>2.82</v>
      </c>
      <c r="R33" s="202">
        <v>6.01</v>
      </c>
      <c r="S33" s="202">
        <v>4.1900000000000004</v>
      </c>
      <c r="T33" s="202">
        <v>0</v>
      </c>
      <c r="U33" s="202">
        <v>2.38</v>
      </c>
      <c r="V33" s="202">
        <v>0.84</v>
      </c>
      <c r="W33" s="202">
        <v>0.56999999999999995</v>
      </c>
      <c r="X33" s="202">
        <v>1.63</v>
      </c>
      <c r="Y33" s="202">
        <v>0</v>
      </c>
      <c r="Z33" s="202">
        <v>58.72</v>
      </c>
      <c r="AA33" s="202">
        <v>10.06</v>
      </c>
      <c r="AB33" s="202">
        <v>0</v>
      </c>
      <c r="AC33" s="202">
        <v>14.55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11.47</v>
      </c>
      <c r="AL33" s="202">
        <v>0</v>
      </c>
      <c r="AM33" s="202">
        <v>200.12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8.41</v>
      </c>
      <c r="E34" s="202">
        <v>0</v>
      </c>
      <c r="F34" s="202">
        <v>0</v>
      </c>
      <c r="G34" s="202">
        <v>16.989999999999998</v>
      </c>
      <c r="H34" s="202">
        <v>0</v>
      </c>
      <c r="I34" s="202">
        <v>0</v>
      </c>
      <c r="J34" s="202">
        <v>20.91</v>
      </c>
      <c r="K34" s="202">
        <v>4.5199999999999996</v>
      </c>
      <c r="L34" s="202">
        <v>263.39999999999998</v>
      </c>
      <c r="M34" s="202">
        <v>1.03</v>
      </c>
      <c r="N34" s="202">
        <v>1.4</v>
      </c>
      <c r="O34" s="202">
        <v>0</v>
      </c>
      <c r="P34" s="202">
        <v>2.67</v>
      </c>
      <c r="Q34" s="202">
        <v>2.82</v>
      </c>
      <c r="R34" s="202">
        <v>6.01</v>
      </c>
      <c r="S34" s="202">
        <v>4.1900000000000004</v>
      </c>
      <c r="T34" s="202">
        <v>0</v>
      </c>
      <c r="U34" s="202">
        <v>2.38</v>
      </c>
      <c r="V34" s="202">
        <v>0.84</v>
      </c>
      <c r="W34" s="202">
        <v>0.56999999999999995</v>
      </c>
      <c r="X34" s="202">
        <v>1.63</v>
      </c>
      <c r="Y34" s="202">
        <v>0</v>
      </c>
      <c r="Z34" s="202">
        <v>46.04</v>
      </c>
      <c r="AA34" s="202">
        <v>10.06</v>
      </c>
      <c r="AB34" s="202">
        <v>0</v>
      </c>
      <c r="AC34" s="202">
        <v>14.55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11.47</v>
      </c>
      <c r="AL34" s="202">
        <v>0</v>
      </c>
      <c r="AM34" s="202">
        <v>200.12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8.41</v>
      </c>
      <c r="E35" s="202">
        <v>0</v>
      </c>
      <c r="F35" s="202">
        <v>0</v>
      </c>
      <c r="G35" s="202">
        <v>16.989999999999998</v>
      </c>
      <c r="H35" s="202">
        <v>0</v>
      </c>
      <c r="I35" s="202">
        <v>0</v>
      </c>
      <c r="J35" s="202">
        <v>20.91</v>
      </c>
      <c r="K35" s="202">
        <v>4.5199999999999996</v>
      </c>
      <c r="L35" s="202">
        <v>263.39999999999998</v>
      </c>
      <c r="M35" s="202">
        <v>1.08</v>
      </c>
      <c r="N35" s="202">
        <v>1.4</v>
      </c>
      <c r="O35" s="202">
        <v>0</v>
      </c>
      <c r="P35" s="202">
        <v>2.67</v>
      </c>
      <c r="Q35" s="202">
        <v>2.82</v>
      </c>
      <c r="R35" s="202">
        <v>6.01</v>
      </c>
      <c r="S35" s="202">
        <v>4.1900000000000004</v>
      </c>
      <c r="T35" s="202">
        <v>0</v>
      </c>
      <c r="U35" s="202">
        <v>2.38</v>
      </c>
      <c r="V35" s="202">
        <v>0.84</v>
      </c>
      <c r="W35" s="202">
        <v>0.56999999999999995</v>
      </c>
      <c r="X35" s="202">
        <v>1.63</v>
      </c>
      <c r="Y35" s="202">
        <v>0</v>
      </c>
      <c r="Z35" s="202">
        <v>58.72</v>
      </c>
      <c r="AA35" s="202">
        <v>10.06</v>
      </c>
      <c r="AB35" s="202">
        <v>0</v>
      </c>
      <c r="AC35" s="202">
        <v>14.55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11.47</v>
      </c>
      <c r="AL35" s="202">
        <v>0</v>
      </c>
      <c r="AM35" s="202">
        <v>200.12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8.41</v>
      </c>
      <c r="E36" s="202">
        <v>0</v>
      </c>
      <c r="F36" s="202">
        <v>0</v>
      </c>
      <c r="G36" s="202">
        <v>16.989999999999998</v>
      </c>
      <c r="H36" s="202">
        <v>0</v>
      </c>
      <c r="I36" s="202">
        <v>0</v>
      </c>
      <c r="J36" s="202">
        <v>20.91</v>
      </c>
      <c r="K36" s="202">
        <v>4.5199999999999996</v>
      </c>
      <c r="L36" s="202">
        <v>263.39999999999998</v>
      </c>
      <c r="M36" s="202">
        <v>1.08</v>
      </c>
      <c r="N36" s="202">
        <v>1.4</v>
      </c>
      <c r="O36" s="202">
        <v>0</v>
      </c>
      <c r="P36" s="202">
        <v>3.37</v>
      </c>
      <c r="Q36" s="202">
        <v>2.82</v>
      </c>
      <c r="R36" s="202">
        <v>6.01</v>
      </c>
      <c r="S36" s="202">
        <v>4.1900000000000004</v>
      </c>
      <c r="T36" s="202">
        <v>0</v>
      </c>
      <c r="U36" s="202">
        <v>2.38</v>
      </c>
      <c r="V36" s="202">
        <v>0.84</v>
      </c>
      <c r="W36" s="202">
        <v>0.56999999999999995</v>
      </c>
      <c r="X36" s="202">
        <v>1.63</v>
      </c>
      <c r="Y36" s="202">
        <v>0</v>
      </c>
      <c r="Z36" s="202">
        <v>58.72</v>
      </c>
      <c r="AA36" s="202">
        <v>10.06</v>
      </c>
      <c r="AB36" s="202">
        <v>0</v>
      </c>
      <c r="AC36" s="202">
        <v>14.55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11.47</v>
      </c>
      <c r="AL36" s="202">
        <v>0</v>
      </c>
      <c r="AM36" s="202">
        <v>200.12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8.41</v>
      </c>
      <c r="E37" s="202">
        <v>0</v>
      </c>
      <c r="F37" s="202">
        <v>0</v>
      </c>
      <c r="G37" s="202">
        <v>16.989999999999998</v>
      </c>
      <c r="H37" s="202">
        <v>0</v>
      </c>
      <c r="I37" s="202">
        <v>0</v>
      </c>
      <c r="J37" s="202">
        <v>20.91</v>
      </c>
      <c r="K37" s="202">
        <v>4.5199999999999996</v>
      </c>
      <c r="L37" s="202">
        <v>263.39999999999998</v>
      </c>
      <c r="M37" s="202">
        <v>1.08</v>
      </c>
      <c r="N37" s="202">
        <v>1.4</v>
      </c>
      <c r="O37" s="202">
        <v>0</v>
      </c>
      <c r="P37" s="202">
        <v>3.37</v>
      </c>
      <c r="Q37" s="202">
        <v>2.82</v>
      </c>
      <c r="R37" s="202">
        <v>6.01</v>
      </c>
      <c r="S37" s="202">
        <v>4.1900000000000004</v>
      </c>
      <c r="T37" s="202">
        <v>0</v>
      </c>
      <c r="U37" s="202">
        <v>2.38</v>
      </c>
      <c r="V37" s="202">
        <v>0.84</v>
      </c>
      <c r="W37" s="202">
        <v>0.56999999999999995</v>
      </c>
      <c r="X37" s="202">
        <v>1.63</v>
      </c>
      <c r="Y37" s="202">
        <v>0</v>
      </c>
      <c r="Z37" s="202">
        <v>58.72</v>
      </c>
      <c r="AA37" s="202">
        <v>10.06</v>
      </c>
      <c r="AB37" s="202">
        <v>0</v>
      </c>
      <c r="AC37" s="202">
        <v>14.55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11.47</v>
      </c>
      <c r="AL37" s="202">
        <v>0</v>
      </c>
      <c r="AM37" s="202">
        <v>200.12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16.989999999999998</v>
      </c>
      <c r="H38" s="202">
        <v>0</v>
      </c>
      <c r="I38" s="202">
        <v>0</v>
      </c>
      <c r="J38" s="202">
        <v>20.91</v>
      </c>
      <c r="K38" s="202">
        <v>4.5199999999999996</v>
      </c>
      <c r="L38" s="202">
        <v>263.39999999999998</v>
      </c>
      <c r="M38" s="202">
        <v>1.08</v>
      </c>
      <c r="N38" s="202">
        <v>1.4</v>
      </c>
      <c r="O38" s="202">
        <v>0</v>
      </c>
      <c r="P38" s="202">
        <v>3.37</v>
      </c>
      <c r="Q38" s="202">
        <v>2.82</v>
      </c>
      <c r="R38" s="202">
        <v>6.01</v>
      </c>
      <c r="S38" s="202">
        <v>4.1900000000000004</v>
      </c>
      <c r="T38" s="202">
        <v>0</v>
      </c>
      <c r="U38" s="202">
        <v>2.38</v>
      </c>
      <c r="V38" s="202">
        <v>0.84</v>
      </c>
      <c r="W38" s="202">
        <v>3.33</v>
      </c>
      <c r="X38" s="202">
        <v>19.399999999999999</v>
      </c>
      <c r="Y38" s="202">
        <v>0</v>
      </c>
      <c r="Z38" s="202">
        <v>58.72</v>
      </c>
      <c r="AA38" s="202">
        <v>10.06</v>
      </c>
      <c r="AB38" s="202">
        <v>0</v>
      </c>
      <c r="AC38" s="202">
        <v>14.55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11.47</v>
      </c>
      <c r="AL38" s="202">
        <v>0</v>
      </c>
      <c r="AM38" s="202">
        <v>200.12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16.989999999999998</v>
      </c>
      <c r="H39" s="202">
        <v>0</v>
      </c>
      <c r="I39" s="202">
        <v>0</v>
      </c>
      <c r="J39" s="202">
        <v>20.91</v>
      </c>
      <c r="K39" s="202">
        <v>4.5199999999999996</v>
      </c>
      <c r="L39" s="202">
        <v>260.02999999999997</v>
      </c>
      <c r="M39" s="202">
        <v>1.08</v>
      </c>
      <c r="N39" s="202">
        <v>1.4</v>
      </c>
      <c r="O39" s="202">
        <v>0</v>
      </c>
      <c r="P39" s="202">
        <v>3.37</v>
      </c>
      <c r="Q39" s="202">
        <v>2.77</v>
      </c>
      <c r="R39" s="202">
        <v>6.01</v>
      </c>
      <c r="S39" s="202">
        <v>4.0999999999999996</v>
      </c>
      <c r="T39" s="202">
        <v>0</v>
      </c>
      <c r="U39" s="202">
        <v>2.38</v>
      </c>
      <c r="V39" s="202">
        <v>0.84</v>
      </c>
      <c r="W39" s="202">
        <v>3.33</v>
      </c>
      <c r="X39" s="202">
        <v>19.399999999999999</v>
      </c>
      <c r="Y39" s="202">
        <v>0</v>
      </c>
      <c r="Z39" s="202">
        <v>58.72</v>
      </c>
      <c r="AA39" s="202">
        <v>10.06</v>
      </c>
      <c r="AB39" s="202">
        <v>0</v>
      </c>
      <c r="AC39" s="202">
        <v>14.55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11.47</v>
      </c>
      <c r="AL39" s="202">
        <v>0</v>
      </c>
      <c r="AM39" s="202">
        <v>195.77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16.989999999999998</v>
      </c>
      <c r="H40" s="202">
        <v>0</v>
      </c>
      <c r="I40" s="202">
        <v>0</v>
      </c>
      <c r="J40" s="202">
        <v>20.91</v>
      </c>
      <c r="K40" s="202">
        <v>4.5199999999999996</v>
      </c>
      <c r="L40" s="202">
        <v>260.02999999999997</v>
      </c>
      <c r="M40" s="202">
        <v>1.08</v>
      </c>
      <c r="N40" s="202">
        <v>1.4</v>
      </c>
      <c r="O40" s="202">
        <v>0</v>
      </c>
      <c r="P40" s="202">
        <v>3.37</v>
      </c>
      <c r="Q40" s="202">
        <v>2.77</v>
      </c>
      <c r="R40" s="202">
        <v>6.01</v>
      </c>
      <c r="S40" s="202">
        <v>4.0999999999999996</v>
      </c>
      <c r="T40" s="202">
        <v>0</v>
      </c>
      <c r="U40" s="202">
        <v>2.38</v>
      </c>
      <c r="V40" s="202">
        <v>0.84</v>
      </c>
      <c r="W40" s="202">
        <v>3.33</v>
      </c>
      <c r="X40" s="202">
        <v>19.399999999999999</v>
      </c>
      <c r="Y40" s="202">
        <v>0</v>
      </c>
      <c r="Z40" s="202">
        <v>58.72</v>
      </c>
      <c r="AA40" s="202">
        <v>10.06</v>
      </c>
      <c r="AB40" s="202">
        <v>0</v>
      </c>
      <c r="AC40" s="202">
        <v>14.55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11.47</v>
      </c>
      <c r="AL40" s="202">
        <v>0</v>
      </c>
      <c r="AM40" s="202">
        <v>195.77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8.34</v>
      </c>
      <c r="E41" s="202">
        <v>0</v>
      </c>
      <c r="F41" s="202">
        <v>0</v>
      </c>
      <c r="G41" s="202">
        <v>16.989999999999998</v>
      </c>
      <c r="H41" s="202">
        <v>0</v>
      </c>
      <c r="I41" s="202">
        <v>0</v>
      </c>
      <c r="J41" s="202">
        <v>20.91</v>
      </c>
      <c r="K41" s="202">
        <v>4.5199999999999996</v>
      </c>
      <c r="L41" s="202">
        <v>260.02999999999997</v>
      </c>
      <c r="M41" s="202">
        <v>1.08</v>
      </c>
      <c r="N41" s="202">
        <v>1.4</v>
      </c>
      <c r="O41" s="202">
        <v>0</v>
      </c>
      <c r="P41" s="202">
        <v>3.37</v>
      </c>
      <c r="Q41" s="202">
        <v>2.77</v>
      </c>
      <c r="R41" s="202">
        <v>6.01</v>
      </c>
      <c r="S41" s="202">
        <v>4.0999999999999996</v>
      </c>
      <c r="T41" s="202">
        <v>0</v>
      </c>
      <c r="U41" s="202">
        <v>2.38</v>
      </c>
      <c r="V41" s="202">
        <v>0.84</v>
      </c>
      <c r="W41" s="202">
        <v>3.33</v>
      </c>
      <c r="X41" s="202">
        <v>19.399999999999999</v>
      </c>
      <c r="Y41" s="202">
        <v>0</v>
      </c>
      <c r="Z41" s="202">
        <v>58.72</v>
      </c>
      <c r="AA41" s="202">
        <v>10.06</v>
      </c>
      <c r="AB41" s="202">
        <v>0</v>
      </c>
      <c r="AC41" s="202">
        <v>14.55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11.47</v>
      </c>
      <c r="AL41" s="202">
        <v>0</v>
      </c>
      <c r="AM41" s="202">
        <v>195.77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8.31</v>
      </c>
      <c r="E42" s="202">
        <v>0</v>
      </c>
      <c r="F42" s="202">
        <v>0</v>
      </c>
      <c r="G42" s="202">
        <v>16.989999999999998</v>
      </c>
      <c r="H42" s="202">
        <v>0</v>
      </c>
      <c r="I42" s="202">
        <v>0</v>
      </c>
      <c r="J42" s="202">
        <v>20.91</v>
      </c>
      <c r="K42" s="202">
        <v>4.5199999999999996</v>
      </c>
      <c r="L42" s="202">
        <v>260.02999999999997</v>
      </c>
      <c r="M42" s="202">
        <v>1.08</v>
      </c>
      <c r="N42" s="202">
        <v>1.4</v>
      </c>
      <c r="O42" s="202">
        <v>0</v>
      </c>
      <c r="P42" s="202">
        <v>2.73</v>
      </c>
      <c r="Q42" s="202">
        <v>2.77</v>
      </c>
      <c r="R42" s="202">
        <v>6.01</v>
      </c>
      <c r="S42" s="202">
        <v>4.0999999999999996</v>
      </c>
      <c r="T42" s="202">
        <v>0</v>
      </c>
      <c r="U42" s="202">
        <v>2.38</v>
      </c>
      <c r="V42" s="202">
        <v>0.84</v>
      </c>
      <c r="W42" s="202">
        <v>3.33</v>
      </c>
      <c r="X42" s="202">
        <v>19.399999999999999</v>
      </c>
      <c r="Y42" s="202">
        <v>0</v>
      </c>
      <c r="Z42" s="202">
        <v>58.72</v>
      </c>
      <c r="AA42" s="202">
        <v>10.06</v>
      </c>
      <c r="AB42" s="202">
        <v>0</v>
      </c>
      <c r="AC42" s="202">
        <v>14.55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11.47</v>
      </c>
      <c r="AL42" s="202">
        <v>0</v>
      </c>
      <c r="AM42" s="202">
        <v>195.77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8.2799999999999994</v>
      </c>
      <c r="E43" s="202">
        <v>0</v>
      </c>
      <c r="F43" s="202">
        <v>0</v>
      </c>
      <c r="G43" s="202">
        <v>16.989999999999998</v>
      </c>
      <c r="H43" s="202">
        <v>0</v>
      </c>
      <c r="I43" s="202">
        <v>0</v>
      </c>
      <c r="J43" s="202">
        <v>20.13</v>
      </c>
      <c r="K43" s="202">
        <v>4.5199999999999996</v>
      </c>
      <c r="L43" s="202">
        <v>260.02999999999997</v>
      </c>
      <c r="M43" s="202">
        <v>1.08</v>
      </c>
      <c r="N43" s="202">
        <v>1.4</v>
      </c>
      <c r="O43" s="202">
        <v>0</v>
      </c>
      <c r="P43" s="202">
        <v>2.67</v>
      </c>
      <c r="Q43" s="202">
        <v>2.77</v>
      </c>
      <c r="R43" s="202">
        <v>6.01</v>
      </c>
      <c r="S43" s="202">
        <v>4.0999999999999996</v>
      </c>
      <c r="T43" s="202">
        <v>0</v>
      </c>
      <c r="U43" s="202">
        <v>2.38</v>
      </c>
      <c r="V43" s="202">
        <v>0.84</v>
      </c>
      <c r="W43" s="202">
        <v>3.33</v>
      </c>
      <c r="X43" s="202">
        <v>19.399999999999999</v>
      </c>
      <c r="Y43" s="202">
        <v>0</v>
      </c>
      <c r="Z43" s="202">
        <v>58.72</v>
      </c>
      <c r="AA43" s="202">
        <v>10.06</v>
      </c>
      <c r="AB43" s="202">
        <v>0</v>
      </c>
      <c r="AC43" s="202">
        <v>14.55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11.47</v>
      </c>
      <c r="AL43" s="202">
        <v>0</v>
      </c>
      <c r="AM43" s="202">
        <v>195.77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8.2799999999999994</v>
      </c>
      <c r="E44" s="202">
        <v>0</v>
      </c>
      <c r="F44" s="202">
        <v>0</v>
      </c>
      <c r="G44" s="202">
        <v>16.989999999999998</v>
      </c>
      <c r="H44" s="202">
        <v>0</v>
      </c>
      <c r="I44" s="202">
        <v>0</v>
      </c>
      <c r="J44" s="202">
        <v>20.13</v>
      </c>
      <c r="K44" s="202">
        <v>4.5199999999999996</v>
      </c>
      <c r="L44" s="202">
        <v>260.02999999999997</v>
      </c>
      <c r="M44" s="202">
        <v>1.08</v>
      </c>
      <c r="N44" s="202">
        <v>1.4</v>
      </c>
      <c r="O44" s="202">
        <v>0</v>
      </c>
      <c r="P44" s="202">
        <v>2.67</v>
      </c>
      <c r="Q44" s="202">
        <v>2.77</v>
      </c>
      <c r="R44" s="202">
        <v>6.01</v>
      </c>
      <c r="S44" s="202">
        <v>4.0999999999999996</v>
      </c>
      <c r="T44" s="202">
        <v>0</v>
      </c>
      <c r="U44" s="202">
        <v>2.38</v>
      </c>
      <c r="V44" s="202">
        <v>0.84</v>
      </c>
      <c r="W44" s="202">
        <v>3.33</v>
      </c>
      <c r="X44" s="202">
        <v>19.399999999999999</v>
      </c>
      <c r="Y44" s="202">
        <v>0</v>
      </c>
      <c r="Z44" s="202">
        <v>58.72</v>
      </c>
      <c r="AA44" s="202">
        <v>10.06</v>
      </c>
      <c r="AB44" s="202">
        <v>0</v>
      </c>
      <c r="AC44" s="202">
        <v>14.55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11.47</v>
      </c>
      <c r="AL44" s="202">
        <v>0</v>
      </c>
      <c r="AM44" s="202">
        <v>195.77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8.2799999999999994</v>
      </c>
      <c r="E45" s="202">
        <v>0</v>
      </c>
      <c r="F45" s="202">
        <v>0</v>
      </c>
      <c r="G45" s="202">
        <v>16.989999999999998</v>
      </c>
      <c r="H45" s="202">
        <v>0</v>
      </c>
      <c r="I45" s="202">
        <v>0</v>
      </c>
      <c r="J45" s="202">
        <v>20.13</v>
      </c>
      <c r="K45" s="202">
        <v>4.5199999999999996</v>
      </c>
      <c r="L45" s="202">
        <v>260.02999999999997</v>
      </c>
      <c r="M45" s="202">
        <v>1.08</v>
      </c>
      <c r="N45" s="202">
        <v>1.4</v>
      </c>
      <c r="O45" s="202">
        <v>0</v>
      </c>
      <c r="P45" s="202">
        <v>2.67</v>
      </c>
      <c r="Q45" s="202">
        <v>2.77</v>
      </c>
      <c r="R45" s="202">
        <v>6.01</v>
      </c>
      <c r="S45" s="202">
        <v>4.0999999999999996</v>
      </c>
      <c r="T45" s="202">
        <v>0</v>
      </c>
      <c r="U45" s="202">
        <v>2.38</v>
      </c>
      <c r="V45" s="202">
        <v>0.84</v>
      </c>
      <c r="W45" s="202">
        <v>3.33</v>
      </c>
      <c r="X45" s="202">
        <v>19.399999999999999</v>
      </c>
      <c r="Y45" s="202">
        <v>0</v>
      </c>
      <c r="Z45" s="202">
        <v>58.72</v>
      </c>
      <c r="AA45" s="202">
        <v>10.06</v>
      </c>
      <c r="AB45" s="202">
        <v>0</v>
      </c>
      <c r="AC45" s="202">
        <v>14.74</v>
      </c>
      <c r="AD45" s="202">
        <v>0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11.47</v>
      </c>
      <c r="AL45" s="202">
        <v>0</v>
      </c>
      <c r="AM45" s="202">
        <v>195.77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8.25</v>
      </c>
      <c r="E46" s="202">
        <v>0</v>
      </c>
      <c r="F46" s="202">
        <v>0</v>
      </c>
      <c r="G46" s="202">
        <v>16.989999999999998</v>
      </c>
      <c r="H46" s="202">
        <v>0</v>
      </c>
      <c r="I46" s="202">
        <v>0</v>
      </c>
      <c r="J46" s="202">
        <v>20.13</v>
      </c>
      <c r="K46" s="202">
        <v>4.5199999999999996</v>
      </c>
      <c r="L46" s="202">
        <v>260.02999999999997</v>
      </c>
      <c r="M46" s="202">
        <v>1.08</v>
      </c>
      <c r="N46" s="202">
        <v>1.4</v>
      </c>
      <c r="O46" s="202">
        <v>0</v>
      </c>
      <c r="P46" s="202">
        <v>2.67</v>
      </c>
      <c r="Q46" s="202">
        <v>2.77</v>
      </c>
      <c r="R46" s="202">
        <v>6.01</v>
      </c>
      <c r="S46" s="202">
        <v>4.0999999999999996</v>
      </c>
      <c r="T46" s="202">
        <v>0</v>
      </c>
      <c r="U46" s="202">
        <v>2.38</v>
      </c>
      <c r="V46" s="202">
        <v>0.84</v>
      </c>
      <c r="W46" s="202">
        <v>3.33</v>
      </c>
      <c r="X46" s="202">
        <v>19.399999999999999</v>
      </c>
      <c r="Y46" s="202">
        <v>0</v>
      </c>
      <c r="Z46" s="202">
        <v>58.72</v>
      </c>
      <c r="AA46" s="202">
        <v>10.06</v>
      </c>
      <c r="AB46" s="202">
        <v>0</v>
      </c>
      <c r="AC46" s="202">
        <v>14.74</v>
      </c>
      <c r="AD46" s="202">
        <v>0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11.47</v>
      </c>
      <c r="AL46" s="202">
        <v>0</v>
      </c>
      <c r="AM46" s="202">
        <v>195.77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8.25</v>
      </c>
      <c r="E47" s="202">
        <v>0</v>
      </c>
      <c r="F47" s="202">
        <v>0</v>
      </c>
      <c r="G47" s="202">
        <v>16.82</v>
      </c>
      <c r="H47" s="202">
        <v>0</v>
      </c>
      <c r="I47" s="202">
        <v>0</v>
      </c>
      <c r="J47" s="202">
        <v>20.13</v>
      </c>
      <c r="K47" s="202">
        <v>4.5199999999999996</v>
      </c>
      <c r="L47" s="202">
        <v>260.02999999999997</v>
      </c>
      <c r="M47" s="202">
        <v>3.6</v>
      </c>
      <c r="N47" s="202">
        <v>1.4</v>
      </c>
      <c r="O47" s="202">
        <v>0</v>
      </c>
      <c r="P47" s="202">
        <v>3.37</v>
      </c>
      <c r="Q47" s="202">
        <v>2.63</v>
      </c>
      <c r="R47" s="202">
        <v>6.01</v>
      </c>
      <c r="S47" s="202">
        <v>4.0999999999999996</v>
      </c>
      <c r="T47" s="202">
        <v>0</v>
      </c>
      <c r="U47" s="202">
        <v>2.38</v>
      </c>
      <c r="V47" s="202">
        <v>0.84</v>
      </c>
      <c r="W47" s="202">
        <v>3.33</v>
      </c>
      <c r="X47" s="202">
        <v>19.399999999999999</v>
      </c>
      <c r="Y47" s="202">
        <v>0</v>
      </c>
      <c r="Z47" s="202">
        <v>58.72</v>
      </c>
      <c r="AA47" s="202">
        <v>0</v>
      </c>
      <c r="AB47" s="202">
        <v>0</v>
      </c>
      <c r="AC47" s="202">
        <v>14.74</v>
      </c>
      <c r="AD47" s="202">
        <v>0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11.47</v>
      </c>
      <c r="AL47" s="202">
        <v>0</v>
      </c>
      <c r="AM47" s="202">
        <v>195.77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8.25</v>
      </c>
      <c r="E48" s="202">
        <v>0</v>
      </c>
      <c r="F48" s="202">
        <v>0</v>
      </c>
      <c r="G48" s="202">
        <v>16.82</v>
      </c>
      <c r="H48" s="202">
        <v>0</v>
      </c>
      <c r="I48" s="202">
        <v>0</v>
      </c>
      <c r="J48" s="202">
        <v>20.13</v>
      </c>
      <c r="K48" s="202">
        <v>4.5199999999999996</v>
      </c>
      <c r="L48" s="202">
        <v>260.02999999999997</v>
      </c>
      <c r="M48" s="202">
        <v>3.6</v>
      </c>
      <c r="N48" s="202">
        <v>1.4</v>
      </c>
      <c r="O48" s="202">
        <v>0</v>
      </c>
      <c r="P48" s="202">
        <v>3.37</v>
      </c>
      <c r="Q48" s="202">
        <v>2.63</v>
      </c>
      <c r="R48" s="202">
        <v>6.01</v>
      </c>
      <c r="S48" s="202">
        <v>4.0999999999999996</v>
      </c>
      <c r="T48" s="202">
        <v>0</v>
      </c>
      <c r="U48" s="202">
        <v>2.38</v>
      </c>
      <c r="V48" s="202">
        <v>0.84</v>
      </c>
      <c r="W48" s="202">
        <v>3.33</v>
      </c>
      <c r="X48" s="202">
        <v>19.399999999999999</v>
      </c>
      <c r="Y48" s="202">
        <v>0</v>
      </c>
      <c r="Z48" s="202">
        <v>58.72</v>
      </c>
      <c r="AA48" s="202">
        <v>0</v>
      </c>
      <c r="AB48" s="202">
        <v>0</v>
      </c>
      <c r="AC48" s="202">
        <v>14.74</v>
      </c>
      <c r="AD48" s="202">
        <v>0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11.47</v>
      </c>
      <c r="AL48" s="202">
        <v>0</v>
      </c>
      <c r="AM48" s="202">
        <v>195.77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8.2100000000000009</v>
      </c>
      <c r="E49" s="202">
        <v>0</v>
      </c>
      <c r="F49" s="202">
        <v>0</v>
      </c>
      <c r="G49" s="202">
        <v>16.82</v>
      </c>
      <c r="H49" s="202">
        <v>0</v>
      </c>
      <c r="I49" s="202">
        <v>0</v>
      </c>
      <c r="J49" s="202">
        <v>20.13</v>
      </c>
      <c r="K49" s="202">
        <v>4.5199999999999996</v>
      </c>
      <c r="L49" s="202">
        <v>260.02999999999997</v>
      </c>
      <c r="M49" s="202">
        <v>3.6</v>
      </c>
      <c r="N49" s="202">
        <v>1.4</v>
      </c>
      <c r="O49" s="202">
        <v>0</v>
      </c>
      <c r="P49" s="202">
        <v>3.37</v>
      </c>
      <c r="Q49" s="202">
        <v>2.63</v>
      </c>
      <c r="R49" s="202">
        <v>6.01</v>
      </c>
      <c r="S49" s="202">
        <v>4.0999999999999996</v>
      </c>
      <c r="T49" s="202">
        <v>0</v>
      </c>
      <c r="U49" s="202">
        <v>2.38</v>
      </c>
      <c r="V49" s="202">
        <v>0.84</v>
      </c>
      <c r="W49" s="202">
        <v>0.56999999999999995</v>
      </c>
      <c r="X49" s="202">
        <v>1.63</v>
      </c>
      <c r="Y49" s="202">
        <v>0</v>
      </c>
      <c r="Z49" s="202">
        <v>58.72</v>
      </c>
      <c r="AA49" s="202">
        <v>0</v>
      </c>
      <c r="AB49" s="202">
        <v>0</v>
      </c>
      <c r="AC49" s="202">
        <v>14.74</v>
      </c>
      <c r="AD49" s="202">
        <v>0</v>
      </c>
      <c r="AE49" s="202">
        <v>0</v>
      </c>
      <c r="AF49" s="202">
        <v>0</v>
      </c>
      <c r="AG49" s="202">
        <v>26.53</v>
      </c>
      <c r="AH49" s="202">
        <v>0</v>
      </c>
      <c r="AI49" s="202">
        <v>0</v>
      </c>
      <c r="AJ49" s="202">
        <v>0</v>
      </c>
      <c r="AK49" s="202">
        <v>11.47</v>
      </c>
      <c r="AL49" s="202">
        <v>0</v>
      </c>
      <c r="AM49" s="202">
        <v>195.77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8.15</v>
      </c>
      <c r="E50" s="202">
        <v>0</v>
      </c>
      <c r="F50" s="202">
        <v>0</v>
      </c>
      <c r="G50" s="202">
        <v>16.82</v>
      </c>
      <c r="H50" s="202">
        <v>0</v>
      </c>
      <c r="I50" s="202">
        <v>0</v>
      </c>
      <c r="J50" s="202">
        <v>20.13</v>
      </c>
      <c r="K50" s="202">
        <v>4.5199999999999996</v>
      </c>
      <c r="L50" s="202">
        <v>260.02999999999997</v>
      </c>
      <c r="M50" s="202">
        <v>1.08</v>
      </c>
      <c r="N50" s="202">
        <v>1.4</v>
      </c>
      <c r="O50" s="202">
        <v>0</v>
      </c>
      <c r="P50" s="202">
        <v>3.37</v>
      </c>
      <c r="Q50" s="202">
        <v>2.63</v>
      </c>
      <c r="R50" s="202">
        <v>6.01</v>
      </c>
      <c r="S50" s="202">
        <v>4.0999999999999996</v>
      </c>
      <c r="T50" s="202">
        <v>0</v>
      </c>
      <c r="U50" s="202">
        <v>2.38</v>
      </c>
      <c r="V50" s="202">
        <v>0.84</v>
      </c>
      <c r="W50" s="202">
        <v>0.56999999999999995</v>
      </c>
      <c r="X50" s="202">
        <v>1.63</v>
      </c>
      <c r="Y50" s="202">
        <v>0</v>
      </c>
      <c r="Z50" s="202">
        <v>58.72</v>
      </c>
      <c r="AA50" s="202">
        <v>0</v>
      </c>
      <c r="AB50" s="202">
        <v>0</v>
      </c>
      <c r="AC50" s="202">
        <v>14.74</v>
      </c>
      <c r="AD50" s="202">
        <v>0</v>
      </c>
      <c r="AE50" s="202">
        <v>0</v>
      </c>
      <c r="AF50" s="202">
        <v>0</v>
      </c>
      <c r="AG50" s="202">
        <v>26.53</v>
      </c>
      <c r="AH50" s="202">
        <v>0</v>
      </c>
      <c r="AI50" s="202">
        <v>0</v>
      </c>
      <c r="AJ50" s="202">
        <v>0</v>
      </c>
      <c r="AK50" s="202">
        <v>11.47</v>
      </c>
      <c r="AL50" s="202">
        <v>0</v>
      </c>
      <c r="AM50" s="202">
        <v>195.77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8.15</v>
      </c>
      <c r="E51" s="202">
        <v>0</v>
      </c>
      <c r="F51" s="202">
        <v>0</v>
      </c>
      <c r="G51" s="202">
        <v>16.82</v>
      </c>
      <c r="H51" s="202">
        <v>0</v>
      </c>
      <c r="I51" s="202">
        <v>0</v>
      </c>
      <c r="J51" s="202">
        <v>20.13</v>
      </c>
      <c r="K51" s="202">
        <v>4.5199999999999996</v>
      </c>
      <c r="L51" s="202">
        <v>260.02999999999997</v>
      </c>
      <c r="M51" s="202">
        <v>1.08</v>
      </c>
      <c r="N51" s="202">
        <v>1.4</v>
      </c>
      <c r="O51" s="202">
        <v>0</v>
      </c>
      <c r="P51" s="202">
        <v>3.37</v>
      </c>
      <c r="Q51" s="202">
        <v>2.63</v>
      </c>
      <c r="R51" s="202">
        <v>6.01</v>
      </c>
      <c r="S51" s="202">
        <v>4.0999999999999996</v>
      </c>
      <c r="T51" s="202">
        <v>0</v>
      </c>
      <c r="U51" s="202">
        <v>2.38</v>
      </c>
      <c r="V51" s="202">
        <v>0.85</v>
      </c>
      <c r="W51" s="202">
        <v>0.56999999999999995</v>
      </c>
      <c r="X51" s="202">
        <v>1.63</v>
      </c>
      <c r="Y51" s="202">
        <v>0</v>
      </c>
      <c r="Z51" s="202">
        <v>58.72</v>
      </c>
      <c r="AA51" s="202">
        <v>0</v>
      </c>
      <c r="AB51" s="202">
        <v>0</v>
      </c>
      <c r="AC51" s="202">
        <v>14.74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11.47</v>
      </c>
      <c r="AL51" s="202">
        <v>0</v>
      </c>
      <c r="AM51" s="202">
        <v>195.77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8.15</v>
      </c>
      <c r="E52" s="202">
        <v>0</v>
      </c>
      <c r="F52" s="202">
        <v>0</v>
      </c>
      <c r="G52" s="202">
        <v>16.82</v>
      </c>
      <c r="H52" s="202">
        <v>0</v>
      </c>
      <c r="I52" s="202">
        <v>0</v>
      </c>
      <c r="J52" s="202">
        <v>20.13</v>
      </c>
      <c r="K52" s="202">
        <v>4.5199999999999996</v>
      </c>
      <c r="L52" s="202">
        <v>260.02999999999997</v>
      </c>
      <c r="M52" s="202">
        <v>1.08</v>
      </c>
      <c r="N52" s="202">
        <v>1.4</v>
      </c>
      <c r="O52" s="202">
        <v>0</v>
      </c>
      <c r="P52" s="202">
        <v>3.37</v>
      </c>
      <c r="Q52" s="202">
        <v>2.63</v>
      </c>
      <c r="R52" s="202">
        <v>6.01</v>
      </c>
      <c r="S52" s="202">
        <v>4.0999999999999996</v>
      </c>
      <c r="T52" s="202">
        <v>0</v>
      </c>
      <c r="U52" s="202">
        <v>2.38</v>
      </c>
      <c r="V52" s="202">
        <v>0.85</v>
      </c>
      <c r="W52" s="202">
        <v>0.56999999999999995</v>
      </c>
      <c r="X52" s="202">
        <v>1.63</v>
      </c>
      <c r="Y52" s="202">
        <v>0</v>
      </c>
      <c r="Z52" s="202">
        <v>58.72</v>
      </c>
      <c r="AA52" s="202">
        <v>0</v>
      </c>
      <c r="AB52" s="202">
        <v>0</v>
      </c>
      <c r="AC52" s="202">
        <v>14.74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11.47</v>
      </c>
      <c r="AL52" s="202">
        <v>0</v>
      </c>
      <c r="AM52" s="202">
        <v>195.77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8.18</v>
      </c>
      <c r="E53" s="202">
        <v>0</v>
      </c>
      <c r="F53" s="202">
        <v>0</v>
      </c>
      <c r="G53" s="202">
        <v>16.82</v>
      </c>
      <c r="H53" s="202">
        <v>0</v>
      </c>
      <c r="I53" s="202">
        <v>0</v>
      </c>
      <c r="J53" s="202">
        <v>20.13</v>
      </c>
      <c r="K53" s="202">
        <v>4.5199999999999996</v>
      </c>
      <c r="L53" s="202">
        <v>260.02999999999997</v>
      </c>
      <c r="M53" s="202">
        <v>1.08</v>
      </c>
      <c r="N53" s="202">
        <v>1.4</v>
      </c>
      <c r="O53" s="202">
        <v>0</v>
      </c>
      <c r="P53" s="202">
        <v>3.37</v>
      </c>
      <c r="Q53" s="202">
        <v>2.63</v>
      </c>
      <c r="R53" s="202">
        <v>6.01</v>
      </c>
      <c r="S53" s="202">
        <v>4.0999999999999996</v>
      </c>
      <c r="T53" s="202">
        <v>0</v>
      </c>
      <c r="U53" s="202">
        <v>2.38</v>
      </c>
      <c r="V53" s="202">
        <v>0.85</v>
      </c>
      <c r="W53" s="202">
        <v>1.5</v>
      </c>
      <c r="X53" s="202">
        <v>1.63</v>
      </c>
      <c r="Y53" s="202">
        <v>0</v>
      </c>
      <c r="Z53" s="202">
        <v>58.72</v>
      </c>
      <c r="AA53" s="202">
        <v>0</v>
      </c>
      <c r="AB53" s="202">
        <v>0</v>
      </c>
      <c r="AC53" s="202">
        <v>14.74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11.47</v>
      </c>
      <c r="AL53" s="202">
        <v>0</v>
      </c>
      <c r="AM53" s="202">
        <v>195.77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8.18</v>
      </c>
      <c r="E54" s="202">
        <v>0</v>
      </c>
      <c r="F54" s="202">
        <v>0</v>
      </c>
      <c r="G54" s="202">
        <v>16.82</v>
      </c>
      <c r="H54" s="202">
        <v>0</v>
      </c>
      <c r="I54" s="202">
        <v>0</v>
      </c>
      <c r="J54" s="202">
        <v>20.13</v>
      </c>
      <c r="K54" s="202">
        <v>4.5199999999999996</v>
      </c>
      <c r="L54" s="202">
        <v>260.02999999999997</v>
      </c>
      <c r="M54" s="202">
        <v>1.08</v>
      </c>
      <c r="N54" s="202">
        <v>1.4</v>
      </c>
      <c r="O54" s="202">
        <v>0</v>
      </c>
      <c r="P54" s="202">
        <v>3.37</v>
      </c>
      <c r="Q54" s="202">
        <v>2.63</v>
      </c>
      <c r="R54" s="202">
        <v>6.01</v>
      </c>
      <c r="S54" s="202">
        <v>4.0999999999999996</v>
      </c>
      <c r="T54" s="202">
        <v>0</v>
      </c>
      <c r="U54" s="202">
        <v>2.38</v>
      </c>
      <c r="V54" s="202">
        <v>0.85</v>
      </c>
      <c r="W54" s="202">
        <v>1.5</v>
      </c>
      <c r="X54" s="202">
        <v>1.63</v>
      </c>
      <c r="Y54" s="202">
        <v>0</v>
      </c>
      <c r="Z54" s="202">
        <v>59.92</v>
      </c>
      <c r="AA54" s="202">
        <v>19.97</v>
      </c>
      <c r="AB54" s="202">
        <v>0</v>
      </c>
      <c r="AC54" s="202">
        <v>14.74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11.47</v>
      </c>
      <c r="AL54" s="202">
        <v>0</v>
      </c>
      <c r="AM54" s="202">
        <v>195.77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8.18</v>
      </c>
      <c r="E55" s="202">
        <v>0</v>
      </c>
      <c r="F55" s="202">
        <v>0</v>
      </c>
      <c r="G55" s="202">
        <v>16.82</v>
      </c>
      <c r="H55" s="202">
        <v>0</v>
      </c>
      <c r="I55" s="202">
        <v>0</v>
      </c>
      <c r="J55" s="202">
        <v>20.13</v>
      </c>
      <c r="K55" s="202">
        <v>4.5199999999999996</v>
      </c>
      <c r="L55" s="202">
        <v>260.02999999999997</v>
      </c>
      <c r="M55" s="202">
        <v>1.08</v>
      </c>
      <c r="N55" s="202">
        <v>1.4</v>
      </c>
      <c r="O55" s="202">
        <v>0</v>
      </c>
      <c r="P55" s="202">
        <v>3.37</v>
      </c>
      <c r="Q55" s="202">
        <v>2.63</v>
      </c>
      <c r="R55" s="202">
        <v>6.01</v>
      </c>
      <c r="S55" s="202">
        <v>4.0999999999999996</v>
      </c>
      <c r="T55" s="202">
        <v>0</v>
      </c>
      <c r="U55" s="202">
        <v>2.38</v>
      </c>
      <c r="V55" s="202">
        <v>0.85</v>
      </c>
      <c r="W55" s="202">
        <v>1.5</v>
      </c>
      <c r="X55" s="202">
        <v>1.63</v>
      </c>
      <c r="Y55" s="202">
        <v>0</v>
      </c>
      <c r="Z55" s="202">
        <v>58.72</v>
      </c>
      <c r="AA55" s="202">
        <v>19.97</v>
      </c>
      <c r="AB55" s="202">
        <v>0</v>
      </c>
      <c r="AC55" s="202">
        <v>14.74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11.47</v>
      </c>
      <c r="AL55" s="202">
        <v>0</v>
      </c>
      <c r="AM55" s="202">
        <v>195.77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8.18</v>
      </c>
      <c r="E56" s="202">
        <v>0</v>
      </c>
      <c r="F56" s="202">
        <v>0</v>
      </c>
      <c r="G56" s="202">
        <v>16.82</v>
      </c>
      <c r="H56" s="202">
        <v>0</v>
      </c>
      <c r="I56" s="202">
        <v>0</v>
      </c>
      <c r="J56" s="202">
        <v>20.13</v>
      </c>
      <c r="K56" s="202">
        <v>4.5199999999999996</v>
      </c>
      <c r="L56" s="202">
        <v>260.02999999999997</v>
      </c>
      <c r="M56" s="202">
        <v>1.08</v>
      </c>
      <c r="N56" s="202">
        <v>1.4</v>
      </c>
      <c r="O56" s="202">
        <v>0</v>
      </c>
      <c r="P56" s="202">
        <v>3.37</v>
      </c>
      <c r="Q56" s="202">
        <v>2.63</v>
      </c>
      <c r="R56" s="202">
        <v>6.01</v>
      </c>
      <c r="S56" s="202">
        <v>4.0999999999999996</v>
      </c>
      <c r="T56" s="202">
        <v>0</v>
      </c>
      <c r="U56" s="202">
        <v>2.38</v>
      </c>
      <c r="V56" s="202">
        <v>0.85</v>
      </c>
      <c r="W56" s="202">
        <v>1.68</v>
      </c>
      <c r="X56" s="202">
        <v>1.63</v>
      </c>
      <c r="Y56" s="202">
        <v>0</v>
      </c>
      <c r="Z56" s="202">
        <v>58.72</v>
      </c>
      <c r="AA56" s="202">
        <v>19.97</v>
      </c>
      <c r="AB56" s="202">
        <v>0</v>
      </c>
      <c r="AC56" s="202">
        <v>14.74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11.47</v>
      </c>
      <c r="AL56" s="202">
        <v>0</v>
      </c>
      <c r="AM56" s="202">
        <v>195.77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12.4</v>
      </c>
      <c r="E57" s="202">
        <v>0</v>
      </c>
      <c r="F57" s="202">
        <v>0</v>
      </c>
      <c r="G57" s="202">
        <v>16.82</v>
      </c>
      <c r="H57" s="202">
        <v>0</v>
      </c>
      <c r="I57" s="202">
        <v>0</v>
      </c>
      <c r="J57" s="202">
        <v>20.13</v>
      </c>
      <c r="K57" s="202">
        <v>4.5199999999999996</v>
      </c>
      <c r="L57" s="202">
        <v>260.02999999999997</v>
      </c>
      <c r="M57" s="202">
        <v>1.08</v>
      </c>
      <c r="N57" s="202">
        <v>1.4</v>
      </c>
      <c r="O57" s="202">
        <v>0</v>
      </c>
      <c r="P57" s="202">
        <v>3.37</v>
      </c>
      <c r="Q57" s="202">
        <v>2.63</v>
      </c>
      <c r="R57" s="202">
        <v>6.01</v>
      </c>
      <c r="S57" s="202">
        <v>4.0999999999999996</v>
      </c>
      <c r="T57" s="202">
        <v>0</v>
      </c>
      <c r="U57" s="202">
        <v>2.38</v>
      </c>
      <c r="V57" s="202">
        <v>0.85</v>
      </c>
      <c r="W57" s="202">
        <v>1.68</v>
      </c>
      <c r="X57" s="202">
        <v>1.63</v>
      </c>
      <c r="Y57" s="202">
        <v>0</v>
      </c>
      <c r="Z57" s="202">
        <v>58.72</v>
      </c>
      <c r="AA57" s="202">
        <v>19.97</v>
      </c>
      <c r="AB57" s="202">
        <v>0</v>
      </c>
      <c r="AC57" s="202">
        <v>14.74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11.47</v>
      </c>
      <c r="AL57" s="202">
        <v>0</v>
      </c>
      <c r="AM57" s="202">
        <v>195.77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12.4</v>
      </c>
      <c r="E58" s="202">
        <v>0</v>
      </c>
      <c r="F58" s="202">
        <v>0</v>
      </c>
      <c r="G58" s="202">
        <v>16.82</v>
      </c>
      <c r="H58" s="202">
        <v>0</v>
      </c>
      <c r="I58" s="202">
        <v>0</v>
      </c>
      <c r="J58" s="202">
        <v>20.13</v>
      </c>
      <c r="K58" s="202">
        <v>4.5199999999999996</v>
      </c>
      <c r="L58" s="202">
        <v>262.92</v>
      </c>
      <c r="M58" s="202">
        <v>1.08</v>
      </c>
      <c r="N58" s="202">
        <v>1.4</v>
      </c>
      <c r="O58" s="202">
        <v>0</v>
      </c>
      <c r="P58" s="202">
        <v>3.37</v>
      </c>
      <c r="Q58" s="202">
        <v>2.77</v>
      </c>
      <c r="R58" s="202">
        <v>6.28</v>
      </c>
      <c r="S58" s="202">
        <v>4.25</v>
      </c>
      <c r="T58" s="202">
        <v>0</v>
      </c>
      <c r="U58" s="202">
        <v>2.38</v>
      </c>
      <c r="V58" s="202">
        <v>0.11</v>
      </c>
      <c r="W58" s="202">
        <v>1.68</v>
      </c>
      <c r="X58" s="202">
        <v>1.63</v>
      </c>
      <c r="Y58" s="202">
        <v>0</v>
      </c>
      <c r="Z58" s="202">
        <v>5.54</v>
      </c>
      <c r="AA58" s="202">
        <v>19.97</v>
      </c>
      <c r="AB58" s="202">
        <v>0</v>
      </c>
      <c r="AC58" s="202">
        <v>14.74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11.47</v>
      </c>
      <c r="AL58" s="202">
        <v>0</v>
      </c>
      <c r="AM58" s="202">
        <v>195.77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12.4</v>
      </c>
      <c r="E59" s="202">
        <v>0</v>
      </c>
      <c r="F59" s="202">
        <v>0</v>
      </c>
      <c r="G59" s="202">
        <v>16.82</v>
      </c>
      <c r="H59" s="202">
        <v>0</v>
      </c>
      <c r="I59" s="202">
        <v>0</v>
      </c>
      <c r="J59" s="202">
        <v>20.13</v>
      </c>
      <c r="K59" s="202">
        <v>4.5199999999999996</v>
      </c>
      <c r="L59" s="202">
        <v>262.92</v>
      </c>
      <c r="M59" s="202">
        <v>1.08</v>
      </c>
      <c r="N59" s="202">
        <v>1.4</v>
      </c>
      <c r="O59" s="202">
        <v>0</v>
      </c>
      <c r="P59" s="202">
        <v>3.37</v>
      </c>
      <c r="Q59" s="202">
        <v>2.77</v>
      </c>
      <c r="R59" s="202">
        <v>6.28</v>
      </c>
      <c r="S59" s="202">
        <v>4.25</v>
      </c>
      <c r="T59" s="202">
        <v>0</v>
      </c>
      <c r="U59" s="202">
        <v>2.38</v>
      </c>
      <c r="V59" s="202">
        <v>0.11</v>
      </c>
      <c r="W59" s="202">
        <v>2.2400000000000002</v>
      </c>
      <c r="X59" s="202">
        <v>1.63</v>
      </c>
      <c r="Y59" s="202">
        <v>0</v>
      </c>
      <c r="Z59" s="202">
        <v>2.99</v>
      </c>
      <c r="AA59" s="202">
        <v>1.06</v>
      </c>
      <c r="AB59" s="202">
        <v>0</v>
      </c>
      <c r="AC59" s="202">
        <v>14.74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11.47</v>
      </c>
      <c r="AL59" s="202">
        <v>0</v>
      </c>
      <c r="AM59" s="202">
        <v>195.77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12.4</v>
      </c>
      <c r="E60" s="202">
        <v>0</v>
      </c>
      <c r="F60" s="202">
        <v>0</v>
      </c>
      <c r="G60" s="202">
        <v>16.82</v>
      </c>
      <c r="H60" s="202">
        <v>0</v>
      </c>
      <c r="I60" s="202">
        <v>0</v>
      </c>
      <c r="J60" s="202">
        <v>20.13</v>
      </c>
      <c r="K60" s="202">
        <v>4.5199999999999996</v>
      </c>
      <c r="L60" s="202">
        <v>262.92</v>
      </c>
      <c r="M60" s="202">
        <v>1.08</v>
      </c>
      <c r="N60" s="202">
        <v>1.4</v>
      </c>
      <c r="O60" s="202">
        <v>0</v>
      </c>
      <c r="P60" s="202">
        <v>3.37</v>
      </c>
      <c r="Q60" s="202">
        <v>2.77</v>
      </c>
      <c r="R60" s="202">
        <v>6.28</v>
      </c>
      <c r="S60" s="202">
        <v>4.25</v>
      </c>
      <c r="T60" s="202">
        <v>0</v>
      </c>
      <c r="U60" s="202">
        <v>2.38</v>
      </c>
      <c r="V60" s="202">
        <v>0.11</v>
      </c>
      <c r="W60" s="202">
        <v>2.2400000000000002</v>
      </c>
      <c r="X60" s="202">
        <v>1.63</v>
      </c>
      <c r="Y60" s="202">
        <v>0</v>
      </c>
      <c r="Z60" s="202">
        <v>2.99</v>
      </c>
      <c r="AA60" s="202">
        <v>1.06</v>
      </c>
      <c r="AB60" s="202">
        <v>0</v>
      </c>
      <c r="AC60" s="202">
        <v>14.74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11.47</v>
      </c>
      <c r="AL60" s="202">
        <v>0</v>
      </c>
      <c r="AM60" s="202">
        <v>195.77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12.4</v>
      </c>
      <c r="E61" s="202">
        <v>0</v>
      </c>
      <c r="F61" s="202">
        <v>0</v>
      </c>
      <c r="G61" s="202">
        <v>16.82</v>
      </c>
      <c r="H61" s="202">
        <v>0</v>
      </c>
      <c r="I61" s="202">
        <v>0</v>
      </c>
      <c r="J61" s="202">
        <v>20.13</v>
      </c>
      <c r="K61" s="202">
        <v>4.5199999999999996</v>
      </c>
      <c r="L61" s="202">
        <v>230.54</v>
      </c>
      <c r="M61" s="202">
        <v>1.08</v>
      </c>
      <c r="N61" s="202">
        <v>1.4</v>
      </c>
      <c r="O61" s="202">
        <v>0</v>
      </c>
      <c r="P61" s="202">
        <v>3.37</v>
      </c>
      <c r="Q61" s="202">
        <v>0.24</v>
      </c>
      <c r="R61" s="202">
        <v>0.5</v>
      </c>
      <c r="S61" s="202">
        <v>0.31</v>
      </c>
      <c r="T61" s="202">
        <v>0</v>
      </c>
      <c r="U61" s="202">
        <v>2.38</v>
      </c>
      <c r="V61" s="202">
        <v>0.11</v>
      </c>
      <c r="W61" s="202">
        <v>2.2400000000000002</v>
      </c>
      <c r="X61" s="202">
        <v>1.63</v>
      </c>
      <c r="Y61" s="202">
        <v>0</v>
      </c>
      <c r="Z61" s="202">
        <v>2.99</v>
      </c>
      <c r="AA61" s="202">
        <v>1.06</v>
      </c>
      <c r="AB61" s="202">
        <v>0</v>
      </c>
      <c r="AC61" s="202">
        <v>14.74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11.47</v>
      </c>
      <c r="AL61" s="202">
        <v>0</v>
      </c>
      <c r="AM61" s="202">
        <v>195.77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12.4</v>
      </c>
      <c r="E62" s="202">
        <v>0</v>
      </c>
      <c r="F62" s="202">
        <v>0</v>
      </c>
      <c r="G62" s="202">
        <v>16.82</v>
      </c>
      <c r="H62" s="202">
        <v>0</v>
      </c>
      <c r="I62" s="202">
        <v>0</v>
      </c>
      <c r="J62" s="202">
        <v>20.13</v>
      </c>
      <c r="K62" s="202">
        <v>4.5199999999999996</v>
      </c>
      <c r="L62" s="202">
        <v>230.54</v>
      </c>
      <c r="M62" s="202">
        <v>1.08</v>
      </c>
      <c r="N62" s="202">
        <v>1.4</v>
      </c>
      <c r="O62" s="202">
        <v>0</v>
      </c>
      <c r="P62" s="202">
        <v>3.37</v>
      </c>
      <c r="Q62" s="202">
        <v>0.24</v>
      </c>
      <c r="R62" s="202">
        <v>0.5</v>
      </c>
      <c r="S62" s="202">
        <v>0.31</v>
      </c>
      <c r="T62" s="202">
        <v>0</v>
      </c>
      <c r="U62" s="202">
        <v>2.38</v>
      </c>
      <c r="V62" s="202">
        <v>0.11</v>
      </c>
      <c r="W62" s="202">
        <v>2.2400000000000002</v>
      </c>
      <c r="X62" s="202">
        <v>1.63</v>
      </c>
      <c r="Y62" s="202">
        <v>0</v>
      </c>
      <c r="Z62" s="202">
        <v>2.99</v>
      </c>
      <c r="AA62" s="202">
        <v>1.06</v>
      </c>
      <c r="AB62" s="202">
        <v>0</v>
      </c>
      <c r="AC62" s="202">
        <v>14.74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11.35</v>
      </c>
      <c r="AL62" s="202">
        <v>0</v>
      </c>
      <c r="AM62" s="202">
        <v>195.77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12.4</v>
      </c>
      <c r="E63" s="202">
        <v>0</v>
      </c>
      <c r="F63" s="202">
        <v>0</v>
      </c>
      <c r="G63" s="202">
        <v>16.82</v>
      </c>
      <c r="H63" s="202">
        <v>0</v>
      </c>
      <c r="I63" s="202">
        <v>0</v>
      </c>
      <c r="J63" s="202">
        <v>20.13</v>
      </c>
      <c r="K63" s="202">
        <v>4.5199999999999996</v>
      </c>
      <c r="L63" s="202">
        <v>210.5</v>
      </c>
      <c r="M63" s="202">
        <v>1.08</v>
      </c>
      <c r="N63" s="202">
        <v>1.4</v>
      </c>
      <c r="O63" s="202">
        <v>0</v>
      </c>
      <c r="P63" s="202">
        <v>3.37</v>
      </c>
      <c r="Q63" s="202">
        <v>0.24</v>
      </c>
      <c r="R63" s="202">
        <v>0.5</v>
      </c>
      <c r="S63" s="202">
        <v>0.31</v>
      </c>
      <c r="T63" s="202">
        <v>0</v>
      </c>
      <c r="U63" s="202">
        <v>2.38</v>
      </c>
      <c r="V63" s="202">
        <v>0.11</v>
      </c>
      <c r="W63" s="202">
        <v>2.2400000000000002</v>
      </c>
      <c r="X63" s="202">
        <v>1.63</v>
      </c>
      <c r="Y63" s="202">
        <v>0</v>
      </c>
      <c r="Z63" s="202">
        <v>2.99</v>
      </c>
      <c r="AA63" s="202">
        <v>1.06</v>
      </c>
      <c r="AB63" s="202">
        <v>0</v>
      </c>
      <c r="AC63" s="202">
        <v>14.74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11.35</v>
      </c>
      <c r="AL63" s="202">
        <v>0</v>
      </c>
      <c r="AM63" s="202">
        <v>195.77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12.4</v>
      </c>
      <c r="E64" s="202">
        <v>0</v>
      </c>
      <c r="F64" s="202">
        <v>0</v>
      </c>
      <c r="G64" s="202">
        <v>16.82</v>
      </c>
      <c r="H64" s="202">
        <v>0</v>
      </c>
      <c r="I64" s="202">
        <v>0</v>
      </c>
      <c r="J64" s="202">
        <v>20.13</v>
      </c>
      <c r="K64" s="202">
        <v>4.5199999999999996</v>
      </c>
      <c r="L64" s="202">
        <v>200.48</v>
      </c>
      <c r="M64" s="202">
        <v>1.08</v>
      </c>
      <c r="N64" s="202">
        <v>1.4</v>
      </c>
      <c r="O64" s="202">
        <v>0</v>
      </c>
      <c r="P64" s="202">
        <v>3.37</v>
      </c>
      <c r="Q64" s="202">
        <v>0.24</v>
      </c>
      <c r="R64" s="202">
        <v>0.5</v>
      </c>
      <c r="S64" s="202">
        <v>0.31</v>
      </c>
      <c r="T64" s="202">
        <v>0</v>
      </c>
      <c r="U64" s="202">
        <v>2.38</v>
      </c>
      <c r="V64" s="202">
        <v>0.11</v>
      </c>
      <c r="W64" s="202">
        <v>2.2400000000000002</v>
      </c>
      <c r="X64" s="202">
        <v>1.63</v>
      </c>
      <c r="Y64" s="202">
        <v>0</v>
      </c>
      <c r="Z64" s="202">
        <v>2.99</v>
      </c>
      <c r="AA64" s="202">
        <v>1.06</v>
      </c>
      <c r="AB64" s="202">
        <v>0</v>
      </c>
      <c r="AC64" s="202">
        <v>14.74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11.35</v>
      </c>
      <c r="AL64" s="202">
        <v>0</v>
      </c>
      <c r="AM64" s="202">
        <v>195.77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12.4</v>
      </c>
      <c r="E65" s="202">
        <v>0</v>
      </c>
      <c r="F65" s="202">
        <v>0</v>
      </c>
      <c r="G65" s="202">
        <v>16.82</v>
      </c>
      <c r="H65" s="202">
        <v>0</v>
      </c>
      <c r="I65" s="202">
        <v>0</v>
      </c>
      <c r="J65" s="202">
        <v>20.13</v>
      </c>
      <c r="K65" s="202">
        <v>4.5199999999999996</v>
      </c>
      <c r="L65" s="202">
        <v>262.92</v>
      </c>
      <c r="M65" s="202">
        <v>1.08</v>
      </c>
      <c r="N65" s="202">
        <v>1.4</v>
      </c>
      <c r="O65" s="202">
        <v>0</v>
      </c>
      <c r="P65" s="202">
        <v>3.37</v>
      </c>
      <c r="Q65" s="202">
        <v>0.24</v>
      </c>
      <c r="R65" s="202">
        <v>0.5</v>
      </c>
      <c r="S65" s="202">
        <v>0.31</v>
      </c>
      <c r="T65" s="202">
        <v>0</v>
      </c>
      <c r="U65" s="202">
        <v>2.38</v>
      </c>
      <c r="V65" s="202">
        <v>0.11</v>
      </c>
      <c r="W65" s="202">
        <v>2.2400000000000002</v>
      </c>
      <c r="X65" s="202">
        <v>1.63</v>
      </c>
      <c r="Y65" s="202">
        <v>0</v>
      </c>
      <c r="Z65" s="202">
        <v>2.99</v>
      </c>
      <c r="AA65" s="202">
        <v>1.06</v>
      </c>
      <c r="AB65" s="202">
        <v>0</v>
      </c>
      <c r="AC65" s="202">
        <v>14.74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11.35</v>
      </c>
      <c r="AL65" s="202">
        <v>0</v>
      </c>
      <c r="AM65" s="202">
        <v>195.77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12.4</v>
      </c>
      <c r="E66" s="202">
        <v>0</v>
      </c>
      <c r="F66" s="202">
        <v>0</v>
      </c>
      <c r="G66" s="202">
        <v>16.82</v>
      </c>
      <c r="H66" s="202">
        <v>0</v>
      </c>
      <c r="I66" s="202">
        <v>0</v>
      </c>
      <c r="J66" s="202">
        <v>20.13</v>
      </c>
      <c r="K66" s="202">
        <v>4.5199999999999996</v>
      </c>
      <c r="L66" s="202">
        <v>262.92</v>
      </c>
      <c r="M66" s="202">
        <v>1.08</v>
      </c>
      <c r="N66" s="202">
        <v>1.4</v>
      </c>
      <c r="O66" s="202">
        <v>0</v>
      </c>
      <c r="P66" s="202">
        <v>3.37</v>
      </c>
      <c r="Q66" s="202">
        <v>0.24</v>
      </c>
      <c r="R66" s="202">
        <v>0.5</v>
      </c>
      <c r="S66" s="202">
        <v>0.31</v>
      </c>
      <c r="T66" s="202">
        <v>0</v>
      </c>
      <c r="U66" s="202">
        <v>2.38</v>
      </c>
      <c r="V66" s="202">
        <v>0.11</v>
      </c>
      <c r="W66" s="202">
        <v>2.2400000000000002</v>
      </c>
      <c r="X66" s="202">
        <v>1.63</v>
      </c>
      <c r="Y66" s="202">
        <v>0</v>
      </c>
      <c r="Z66" s="202">
        <v>2.99</v>
      </c>
      <c r="AA66" s="202">
        <v>1.06</v>
      </c>
      <c r="AB66" s="202">
        <v>0</v>
      </c>
      <c r="AC66" s="202">
        <v>14.74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11.47</v>
      </c>
      <c r="AL66" s="202">
        <v>0</v>
      </c>
      <c r="AM66" s="202">
        <v>195.77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12.24</v>
      </c>
      <c r="E67" s="202">
        <v>0</v>
      </c>
      <c r="F67" s="202">
        <v>0</v>
      </c>
      <c r="G67" s="202">
        <v>16.82</v>
      </c>
      <c r="H67" s="202">
        <v>0</v>
      </c>
      <c r="I67" s="202">
        <v>0</v>
      </c>
      <c r="J67" s="202">
        <v>20.13</v>
      </c>
      <c r="K67" s="202">
        <v>4.5199999999999996</v>
      </c>
      <c r="L67" s="202">
        <v>262.92</v>
      </c>
      <c r="M67" s="202">
        <v>1.08</v>
      </c>
      <c r="N67" s="202">
        <v>1.4</v>
      </c>
      <c r="O67" s="202">
        <v>0</v>
      </c>
      <c r="P67" s="202">
        <v>3.37</v>
      </c>
      <c r="Q67" s="202">
        <v>0.24</v>
      </c>
      <c r="R67" s="202">
        <v>0.5</v>
      </c>
      <c r="S67" s="202">
        <v>0.31</v>
      </c>
      <c r="T67" s="202">
        <v>0</v>
      </c>
      <c r="U67" s="202">
        <v>2.38</v>
      </c>
      <c r="V67" s="202">
        <v>0.11</v>
      </c>
      <c r="W67" s="202">
        <v>2.2400000000000002</v>
      </c>
      <c r="X67" s="202">
        <v>1.63</v>
      </c>
      <c r="Y67" s="202">
        <v>0</v>
      </c>
      <c r="Z67" s="202">
        <v>2.99</v>
      </c>
      <c r="AA67" s="202">
        <v>1.06</v>
      </c>
      <c r="AB67" s="202">
        <v>0</v>
      </c>
      <c r="AC67" s="202">
        <v>14.74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11.47</v>
      </c>
      <c r="AL67" s="202">
        <v>0</v>
      </c>
      <c r="AM67" s="202">
        <v>195.77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12.24</v>
      </c>
      <c r="E68" s="202">
        <v>0</v>
      </c>
      <c r="F68" s="202">
        <v>0</v>
      </c>
      <c r="G68" s="202">
        <v>16.82</v>
      </c>
      <c r="H68" s="202">
        <v>0</v>
      </c>
      <c r="I68" s="202">
        <v>0</v>
      </c>
      <c r="J68" s="202">
        <v>20.13</v>
      </c>
      <c r="K68" s="202">
        <v>4.5199999999999996</v>
      </c>
      <c r="L68" s="202">
        <v>262.92</v>
      </c>
      <c r="M68" s="202">
        <v>1.08</v>
      </c>
      <c r="N68" s="202">
        <v>1.4</v>
      </c>
      <c r="O68" s="202">
        <v>0</v>
      </c>
      <c r="P68" s="202">
        <v>3.37</v>
      </c>
      <c r="Q68" s="202">
        <v>0.24</v>
      </c>
      <c r="R68" s="202">
        <v>0.5</v>
      </c>
      <c r="S68" s="202">
        <v>0.31</v>
      </c>
      <c r="T68" s="202">
        <v>0</v>
      </c>
      <c r="U68" s="202">
        <v>2.38</v>
      </c>
      <c r="V68" s="202">
        <v>0.11</v>
      </c>
      <c r="W68" s="202">
        <v>2.2400000000000002</v>
      </c>
      <c r="X68" s="202">
        <v>1.63</v>
      </c>
      <c r="Y68" s="202">
        <v>0</v>
      </c>
      <c r="Z68" s="202">
        <v>2.99</v>
      </c>
      <c r="AA68" s="202">
        <v>1.06</v>
      </c>
      <c r="AB68" s="202">
        <v>0</v>
      </c>
      <c r="AC68" s="202">
        <v>14.74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11.47</v>
      </c>
      <c r="AL68" s="202">
        <v>0</v>
      </c>
      <c r="AM68" s="202">
        <v>195.77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12.24</v>
      </c>
      <c r="E69" s="202">
        <v>0</v>
      </c>
      <c r="F69" s="202">
        <v>0</v>
      </c>
      <c r="G69" s="202">
        <v>16.82</v>
      </c>
      <c r="H69" s="202">
        <v>0</v>
      </c>
      <c r="I69" s="202">
        <v>0</v>
      </c>
      <c r="J69" s="202">
        <v>20.13</v>
      </c>
      <c r="K69" s="202">
        <v>4.12</v>
      </c>
      <c r="L69" s="202">
        <v>262.92</v>
      </c>
      <c r="M69" s="202">
        <v>1.08</v>
      </c>
      <c r="N69" s="202">
        <v>1.4</v>
      </c>
      <c r="O69" s="202">
        <v>0</v>
      </c>
      <c r="P69" s="202">
        <v>3.37</v>
      </c>
      <c r="Q69" s="202">
        <v>0.24</v>
      </c>
      <c r="R69" s="202">
        <v>0.5</v>
      </c>
      <c r="S69" s="202">
        <v>0.31</v>
      </c>
      <c r="T69" s="202">
        <v>0</v>
      </c>
      <c r="U69" s="202">
        <v>2.38</v>
      </c>
      <c r="V69" s="202">
        <v>0.11</v>
      </c>
      <c r="W69" s="202">
        <v>2.2400000000000002</v>
      </c>
      <c r="X69" s="202">
        <v>1.63</v>
      </c>
      <c r="Y69" s="202">
        <v>0</v>
      </c>
      <c r="Z69" s="202">
        <v>2.99</v>
      </c>
      <c r="AA69" s="202">
        <v>1.06</v>
      </c>
      <c r="AB69" s="202">
        <v>0</v>
      </c>
      <c r="AC69" s="202">
        <v>14.74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11.47</v>
      </c>
      <c r="AL69" s="202">
        <v>0</v>
      </c>
      <c r="AM69" s="202">
        <v>195.77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12.24</v>
      </c>
      <c r="E70" s="202">
        <v>0</v>
      </c>
      <c r="F70" s="202">
        <v>0</v>
      </c>
      <c r="G70" s="202">
        <v>16.82</v>
      </c>
      <c r="H70" s="202">
        <v>0</v>
      </c>
      <c r="I70" s="202">
        <v>0</v>
      </c>
      <c r="J70" s="202">
        <v>20.13</v>
      </c>
      <c r="K70" s="202">
        <v>4.5199999999999996</v>
      </c>
      <c r="L70" s="202">
        <v>262.92</v>
      </c>
      <c r="M70" s="202">
        <v>1.08</v>
      </c>
      <c r="N70" s="202">
        <v>1.4</v>
      </c>
      <c r="O70" s="202">
        <v>0</v>
      </c>
      <c r="P70" s="202">
        <v>3.37</v>
      </c>
      <c r="Q70" s="202">
        <v>0.24</v>
      </c>
      <c r="R70" s="202">
        <v>0.5</v>
      </c>
      <c r="S70" s="202">
        <v>0.31</v>
      </c>
      <c r="T70" s="202">
        <v>0</v>
      </c>
      <c r="U70" s="202">
        <v>2.38</v>
      </c>
      <c r="V70" s="202">
        <v>0.11</v>
      </c>
      <c r="W70" s="202">
        <v>2.2400000000000002</v>
      </c>
      <c r="X70" s="202">
        <v>1.63</v>
      </c>
      <c r="Y70" s="202">
        <v>0</v>
      </c>
      <c r="Z70" s="202">
        <v>2.99</v>
      </c>
      <c r="AA70" s="202">
        <v>1.06</v>
      </c>
      <c r="AB70" s="202">
        <v>0</v>
      </c>
      <c r="AC70" s="202">
        <v>14.74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11.47</v>
      </c>
      <c r="AL70" s="202">
        <v>0</v>
      </c>
      <c r="AM70" s="202">
        <v>195.77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12.24</v>
      </c>
      <c r="E71" s="202">
        <v>0</v>
      </c>
      <c r="F71" s="202">
        <v>0</v>
      </c>
      <c r="G71" s="202">
        <v>16.82</v>
      </c>
      <c r="H71" s="202">
        <v>0</v>
      </c>
      <c r="I71" s="202">
        <v>0</v>
      </c>
      <c r="J71" s="202">
        <v>20.13</v>
      </c>
      <c r="K71" s="202">
        <v>4.5199999999999996</v>
      </c>
      <c r="L71" s="202">
        <v>262.92</v>
      </c>
      <c r="M71" s="202">
        <v>1.08</v>
      </c>
      <c r="N71" s="202">
        <v>1.4</v>
      </c>
      <c r="O71" s="202">
        <v>0</v>
      </c>
      <c r="P71" s="202">
        <v>3.37</v>
      </c>
      <c r="Q71" s="202">
        <v>0.24</v>
      </c>
      <c r="R71" s="202">
        <v>0.5</v>
      </c>
      <c r="S71" s="202">
        <v>0.31</v>
      </c>
      <c r="T71" s="202">
        <v>0</v>
      </c>
      <c r="U71" s="202">
        <v>2.38</v>
      </c>
      <c r="V71" s="202">
        <v>0.11</v>
      </c>
      <c r="W71" s="202">
        <v>2.2400000000000002</v>
      </c>
      <c r="X71" s="202">
        <v>1.63</v>
      </c>
      <c r="Y71" s="202">
        <v>0</v>
      </c>
      <c r="Z71" s="202">
        <v>2.99</v>
      </c>
      <c r="AA71" s="202">
        <v>1.06</v>
      </c>
      <c r="AB71" s="202">
        <v>0</v>
      </c>
      <c r="AC71" s="202">
        <v>14.74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11.47</v>
      </c>
      <c r="AL71" s="202">
        <v>0</v>
      </c>
      <c r="AM71" s="202">
        <v>195.77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12.24</v>
      </c>
      <c r="E72" s="202">
        <v>0</v>
      </c>
      <c r="F72" s="202">
        <v>0</v>
      </c>
      <c r="G72" s="202">
        <v>16.82</v>
      </c>
      <c r="H72" s="202">
        <v>0</v>
      </c>
      <c r="I72" s="202">
        <v>0</v>
      </c>
      <c r="J72" s="202">
        <v>20.91</v>
      </c>
      <c r="K72" s="202">
        <v>4.5199999999999996</v>
      </c>
      <c r="L72" s="202">
        <v>262.92</v>
      </c>
      <c r="M72" s="202">
        <v>1.08</v>
      </c>
      <c r="N72" s="202">
        <v>1.4</v>
      </c>
      <c r="O72" s="202">
        <v>0</v>
      </c>
      <c r="P72" s="202">
        <v>3.37</v>
      </c>
      <c r="Q72" s="202">
        <v>0.24</v>
      </c>
      <c r="R72" s="202">
        <v>0.5</v>
      </c>
      <c r="S72" s="202">
        <v>0.31</v>
      </c>
      <c r="T72" s="202">
        <v>0</v>
      </c>
      <c r="U72" s="202">
        <v>2.38</v>
      </c>
      <c r="V72" s="202">
        <v>0.11</v>
      </c>
      <c r="W72" s="202">
        <v>2.2400000000000002</v>
      </c>
      <c r="X72" s="202">
        <v>1.63</v>
      </c>
      <c r="Y72" s="202">
        <v>0</v>
      </c>
      <c r="Z72" s="202">
        <v>2.99</v>
      </c>
      <c r="AA72" s="202">
        <v>1.06</v>
      </c>
      <c r="AB72" s="202">
        <v>0</v>
      </c>
      <c r="AC72" s="202">
        <v>14.74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11.35</v>
      </c>
      <c r="AL72" s="202">
        <v>0</v>
      </c>
      <c r="AM72" s="202">
        <v>195.77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12.24</v>
      </c>
      <c r="E73" s="202">
        <v>0</v>
      </c>
      <c r="F73" s="202">
        <v>0</v>
      </c>
      <c r="G73" s="202">
        <v>16.82</v>
      </c>
      <c r="H73" s="202">
        <v>0</v>
      </c>
      <c r="I73" s="202">
        <v>0</v>
      </c>
      <c r="J73" s="202">
        <v>20.91</v>
      </c>
      <c r="K73" s="202">
        <v>4.5199999999999996</v>
      </c>
      <c r="L73" s="202">
        <v>263.39999999999998</v>
      </c>
      <c r="M73" s="202">
        <v>1.08</v>
      </c>
      <c r="N73" s="202">
        <v>1.4</v>
      </c>
      <c r="O73" s="202">
        <v>0</v>
      </c>
      <c r="P73" s="202">
        <v>3.37</v>
      </c>
      <c r="Q73" s="202">
        <v>0.24</v>
      </c>
      <c r="R73" s="202">
        <v>0.5</v>
      </c>
      <c r="S73" s="202">
        <v>0.31</v>
      </c>
      <c r="T73" s="202">
        <v>0</v>
      </c>
      <c r="U73" s="202">
        <v>2.38</v>
      </c>
      <c r="V73" s="202">
        <v>0.11</v>
      </c>
      <c r="W73" s="202">
        <v>2.2400000000000002</v>
      </c>
      <c r="X73" s="202">
        <v>1.63</v>
      </c>
      <c r="Y73" s="202">
        <v>0</v>
      </c>
      <c r="Z73" s="202">
        <v>2.99</v>
      </c>
      <c r="AA73" s="202">
        <v>1.06</v>
      </c>
      <c r="AB73" s="202">
        <v>0</v>
      </c>
      <c r="AC73" s="202">
        <v>14.55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11.35</v>
      </c>
      <c r="AL73" s="202">
        <v>0</v>
      </c>
      <c r="AM73" s="202">
        <v>195.77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12.24</v>
      </c>
      <c r="E74" s="202">
        <v>0</v>
      </c>
      <c r="F74" s="202">
        <v>0</v>
      </c>
      <c r="G74" s="202">
        <v>16.82</v>
      </c>
      <c r="H74" s="202">
        <v>0</v>
      </c>
      <c r="I74" s="202">
        <v>0</v>
      </c>
      <c r="J74" s="202">
        <v>20.91</v>
      </c>
      <c r="K74" s="202">
        <v>4.5199999999999996</v>
      </c>
      <c r="L74" s="202">
        <v>263.39999999999998</v>
      </c>
      <c r="M74" s="202">
        <v>1.08</v>
      </c>
      <c r="N74" s="202">
        <v>1.4</v>
      </c>
      <c r="O74" s="202">
        <v>0</v>
      </c>
      <c r="P74" s="202">
        <v>3.37</v>
      </c>
      <c r="Q74" s="202">
        <v>0.24</v>
      </c>
      <c r="R74" s="202">
        <v>0.5</v>
      </c>
      <c r="S74" s="202">
        <v>0.31</v>
      </c>
      <c r="T74" s="202">
        <v>0</v>
      </c>
      <c r="U74" s="202">
        <v>2.38</v>
      </c>
      <c r="V74" s="202">
        <v>0.11</v>
      </c>
      <c r="W74" s="202">
        <v>2.2400000000000002</v>
      </c>
      <c r="X74" s="202">
        <v>1.63</v>
      </c>
      <c r="Y74" s="202">
        <v>0</v>
      </c>
      <c r="Z74" s="202">
        <v>2.99</v>
      </c>
      <c r="AA74" s="202">
        <v>1.06</v>
      </c>
      <c r="AB74" s="202">
        <v>0</v>
      </c>
      <c r="AC74" s="202">
        <v>14.55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11.35</v>
      </c>
      <c r="AL74" s="202">
        <v>0</v>
      </c>
      <c r="AM74" s="202">
        <v>195.77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0.97</v>
      </c>
      <c r="E75" s="202">
        <v>0</v>
      </c>
      <c r="F75" s="202">
        <v>0</v>
      </c>
      <c r="G75" s="202">
        <v>16.82</v>
      </c>
      <c r="H75" s="202">
        <v>0</v>
      </c>
      <c r="I75" s="202">
        <v>0</v>
      </c>
      <c r="J75" s="202">
        <v>1.35</v>
      </c>
      <c r="K75" s="202">
        <v>5.15</v>
      </c>
      <c r="L75" s="202">
        <v>207.31</v>
      </c>
      <c r="M75" s="202">
        <v>1.08</v>
      </c>
      <c r="N75" s="202">
        <v>1.4</v>
      </c>
      <c r="O75" s="202">
        <v>0</v>
      </c>
      <c r="P75" s="202">
        <v>3.37</v>
      </c>
      <c r="Q75" s="202">
        <v>0.24</v>
      </c>
      <c r="R75" s="202">
        <v>0.5</v>
      </c>
      <c r="S75" s="202">
        <v>0.31</v>
      </c>
      <c r="T75" s="202">
        <v>0</v>
      </c>
      <c r="U75" s="202">
        <v>2.38</v>
      </c>
      <c r="V75" s="202">
        <v>0.11</v>
      </c>
      <c r="W75" s="202">
        <v>2.2400000000000002</v>
      </c>
      <c r="X75" s="202">
        <v>1.63</v>
      </c>
      <c r="Y75" s="202">
        <v>0</v>
      </c>
      <c r="Z75" s="202">
        <v>2.99</v>
      </c>
      <c r="AA75" s="202">
        <v>1.06</v>
      </c>
      <c r="AB75" s="202">
        <v>0</v>
      </c>
      <c r="AC75" s="202">
        <v>14.55</v>
      </c>
      <c r="AD75" s="202">
        <v>0</v>
      </c>
      <c r="AE75" s="202">
        <v>0</v>
      </c>
      <c r="AF75" s="202">
        <v>0</v>
      </c>
      <c r="AG75" s="202">
        <v>26.53</v>
      </c>
      <c r="AH75" s="202">
        <v>0</v>
      </c>
      <c r="AI75" s="202">
        <v>0</v>
      </c>
      <c r="AJ75" s="202">
        <v>0</v>
      </c>
      <c r="AK75" s="202">
        <v>13.05</v>
      </c>
      <c r="AL75" s="202">
        <v>0</v>
      </c>
      <c r="AM75" s="202">
        <v>197.94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2.58</v>
      </c>
      <c r="E76" s="202">
        <v>0</v>
      </c>
      <c r="F76" s="202">
        <v>0</v>
      </c>
      <c r="G76" s="202">
        <v>16.66</v>
      </c>
      <c r="H76" s="202">
        <v>0</v>
      </c>
      <c r="I76" s="202">
        <v>0</v>
      </c>
      <c r="J76" s="202">
        <v>3.36</v>
      </c>
      <c r="K76" s="202">
        <v>4.58</v>
      </c>
      <c r="L76" s="202">
        <v>107.35</v>
      </c>
      <c r="M76" s="202">
        <v>1.08</v>
      </c>
      <c r="N76" s="202">
        <v>1.4</v>
      </c>
      <c r="O76" s="202">
        <v>0</v>
      </c>
      <c r="P76" s="202">
        <v>3.37</v>
      </c>
      <c r="Q76" s="202">
        <v>0.24</v>
      </c>
      <c r="R76" s="202">
        <v>0.49</v>
      </c>
      <c r="S76" s="202">
        <v>0.31</v>
      </c>
      <c r="T76" s="202">
        <v>0</v>
      </c>
      <c r="U76" s="202">
        <v>2.38</v>
      </c>
      <c r="V76" s="202">
        <v>0.11</v>
      </c>
      <c r="W76" s="202">
        <v>2.2400000000000002</v>
      </c>
      <c r="X76" s="202">
        <v>1.63</v>
      </c>
      <c r="Y76" s="202">
        <v>0</v>
      </c>
      <c r="Z76" s="202">
        <v>2.99</v>
      </c>
      <c r="AA76" s="202">
        <v>1.06</v>
      </c>
      <c r="AB76" s="202">
        <v>0</v>
      </c>
      <c r="AC76" s="202">
        <v>14.55</v>
      </c>
      <c r="AD76" s="202">
        <v>0</v>
      </c>
      <c r="AE76" s="202">
        <v>0</v>
      </c>
      <c r="AF76" s="202">
        <v>0</v>
      </c>
      <c r="AG76" s="202">
        <v>26.53</v>
      </c>
      <c r="AH76" s="202">
        <v>0</v>
      </c>
      <c r="AI76" s="202">
        <v>0</v>
      </c>
      <c r="AJ76" s="202">
        <v>0</v>
      </c>
      <c r="AK76" s="202">
        <v>13.05</v>
      </c>
      <c r="AL76" s="202">
        <v>0</v>
      </c>
      <c r="AM76" s="202">
        <v>197.94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4.51</v>
      </c>
      <c r="E77" s="202">
        <v>0</v>
      </c>
      <c r="F77" s="202">
        <v>0</v>
      </c>
      <c r="G77" s="202">
        <v>1.33</v>
      </c>
      <c r="H77" s="202">
        <v>0</v>
      </c>
      <c r="I77" s="202">
        <v>0</v>
      </c>
      <c r="J77" s="202">
        <v>5.05</v>
      </c>
      <c r="K77" s="202">
        <v>0.36</v>
      </c>
      <c r="L77" s="202">
        <v>13.82</v>
      </c>
      <c r="M77" s="202">
        <v>1.08</v>
      </c>
      <c r="N77" s="202">
        <v>1.4</v>
      </c>
      <c r="O77" s="202">
        <v>0</v>
      </c>
      <c r="P77" s="202">
        <v>3.37</v>
      </c>
      <c r="Q77" s="202">
        <v>0.24</v>
      </c>
      <c r="R77" s="202">
        <v>0.49</v>
      </c>
      <c r="S77" s="202">
        <v>0.31</v>
      </c>
      <c r="T77" s="202">
        <v>0</v>
      </c>
      <c r="U77" s="202">
        <v>2.38</v>
      </c>
      <c r="V77" s="202">
        <v>0.11</v>
      </c>
      <c r="W77" s="202">
        <v>2.2400000000000002</v>
      </c>
      <c r="X77" s="202">
        <v>1.63</v>
      </c>
      <c r="Y77" s="202">
        <v>0</v>
      </c>
      <c r="Z77" s="202">
        <v>2.99</v>
      </c>
      <c r="AA77" s="202">
        <v>1.06</v>
      </c>
      <c r="AB77" s="202">
        <v>0</v>
      </c>
      <c r="AC77" s="202">
        <v>14.55</v>
      </c>
      <c r="AD77" s="202">
        <v>0</v>
      </c>
      <c r="AE77" s="202">
        <v>0</v>
      </c>
      <c r="AF77" s="202">
        <v>0</v>
      </c>
      <c r="AG77" s="202">
        <v>26.53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197.94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6.44</v>
      </c>
      <c r="E78" s="202">
        <v>0</v>
      </c>
      <c r="F78" s="202">
        <v>0</v>
      </c>
      <c r="G78" s="202">
        <v>3.33</v>
      </c>
      <c r="H78" s="202">
        <v>0</v>
      </c>
      <c r="I78" s="202">
        <v>0</v>
      </c>
      <c r="J78" s="202">
        <v>8.41</v>
      </c>
      <c r="K78" s="202">
        <v>0.36</v>
      </c>
      <c r="L78" s="202">
        <v>12.67</v>
      </c>
      <c r="M78" s="202">
        <v>1.08</v>
      </c>
      <c r="N78" s="202">
        <v>1.4</v>
      </c>
      <c r="O78" s="202">
        <v>0</v>
      </c>
      <c r="P78" s="202">
        <v>3.37</v>
      </c>
      <c r="Q78" s="202">
        <v>0.24</v>
      </c>
      <c r="R78" s="202">
        <v>0.49</v>
      </c>
      <c r="S78" s="202">
        <v>0.31</v>
      </c>
      <c r="T78" s="202">
        <v>0</v>
      </c>
      <c r="U78" s="202">
        <v>2.38</v>
      </c>
      <c r="V78" s="202">
        <v>0.11</v>
      </c>
      <c r="W78" s="202">
        <v>2.2400000000000002</v>
      </c>
      <c r="X78" s="202">
        <v>1.63</v>
      </c>
      <c r="Y78" s="202">
        <v>0</v>
      </c>
      <c r="Z78" s="202">
        <v>2.99</v>
      </c>
      <c r="AA78" s="202">
        <v>1.06</v>
      </c>
      <c r="AB78" s="202">
        <v>0</v>
      </c>
      <c r="AC78" s="202">
        <v>14.55</v>
      </c>
      <c r="AD78" s="202">
        <v>0</v>
      </c>
      <c r="AE78" s="202">
        <v>0</v>
      </c>
      <c r="AF78" s="202">
        <v>0</v>
      </c>
      <c r="AG78" s="202">
        <v>26.53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197.94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7.83</v>
      </c>
      <c r="E79" s="202">
        <v>0</v>
      </c>
      <c r="F79" s="202">
        <v>0</v>
      </c>
      <c r="G79" s="202">
        <v>6.66</v>
      </c>
      <c r="H79" s="202">
        <v>0</v>
      </c>
      <c r="I79" s="202">
        <v>0</v>
      </c>
      <c r="J79" s="202">
        <v>11.77</v>
      </c>
      <c r="K79" s="202">
        <v>0.36</v>
      </c>
      <c r="L79" s="202">
        <v>12.67</v>
      </c>
      <c r="M79" s="202">
        <v>1.08</v>
      </c>
      <c r="N79" s="202">
        <v>1.4</v>
      </c>
      <c r="O79" s="202">
        <v>0</v>
      </c>
      <c r="P79" s="202">
        <v>3.37</v>
      </c>
      <c r="Q79" s="202">
        <v>0.24</v>
      </c>
      <c r="R79" s="202">
        <v>0.49</v>
      </c>
      <c r="S79" s="202">
        <v>0.31</v>
      </c>
      <c r="T79" s="202">
        <v>0</v>
      </c>
      <c r="U79" s="202">
        <v>2.38</v>
      </c>
      <c r="V79" s="202">
        <v>0.11</v>
      </c>
      <c r="W79" s="202">
        <v>2.2400000000000002</v>
      </c>
      <c r="X79" s="202">
        <v>1.63</v>
      </c>
      <c r="Y79" s="202">
        <v>0</v>
      </c>
      <c r="Z79" s="202">
        <v>2.99</v>
      </c>
      <c r="AA79" s="202">
        <v>1.06</v>
      </c>
      <c r="AB79" s="202">
        <v>0</v>
      </c>
      <c r="AC79" s="202">
        <v>14.55</v>
      </c>
      <c r="AD79" s="202">
        <v>0</v>
      </c>
      <c r="AE79" s="202">
        <v>0</v>
      </c>
      <c r="AF79" s="202">
        <v>0</v>
      </c>
      <c r="AG79" s="202">
        <v>26.53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197.94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7.83</v>
      </c>
      <c r="E80" s="202">
        <v>0</v>
      </c>
      <c r="F80" s="202">
        <v>0</v>
      </c>
      <c r="G80" s="202">
        <v>10</v>
      </c>
      <c r="H80" s="202">
        <v>0</v>
      </c>
      <c r="I80" s="202">
        <v>0</v>
      </c>
      <c r="J80" s="202">
        <v>11.77</v>
      </c>
      <c r="K80" s="202">
        <v>0.36</v>
      </c>
      <c r="L80" s="202">
        <v>12.67</v>
      </c>
      <c r="M80" s="202">
        <v>1.08</v>
      </c>
      <c r="N80" s="202">
        <v>1.4</v>
      </c>
      <c r="O80" s="202">
        <v>0</v>
      </c>
      <c r="P80" s="202">
        <v>3.37</v>
      </c>
      <c r="Q80" s="202">
        <v>0.24</v>
      </c>
      <c r="R80" s="202">
        <v>0.49</v>
      </c>
      <c r="S80" s="202">
        <v>0.31</v>
      </c>
      <c r="T80" s="202">
        <v>0</v>
      </c>
      <c r="U80" s="202">
        <v>2.38</v>
      </c>
      <c r="V80" s="202">
        <v>0.11</v>
      </c>
      <c r="W80" s="202">
        <v>2.2400000000000002</v>
      </c>
      <c r="X80" s="202">
        <v>1.63</v>
      </c>
      <c r="Y80" s="202">
        <v>0</v>
      </c>
      <c r="Z80" s="202">
        <v>2.99</v>
      </c>
      <c r="AA80" s="202">
        <v>1.06</v>
      </c>
      <c r="AB80" s="202">
        <v>0</v>
      </c>
      <c r="AC80" s="202">
        <v>14.55</v>
      </c>
      <c r="AD80" s="202">
        <v>0</v>
      </c>
      <c r="AE80" s="202">
        <v>0</v>
      </c>
      <c r="AF80" s="202">
        <v>0</v>
      </c>
      <c r="AG80" s="202">
        <v>26.53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197.94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7.83</v>
      </c>
      <c r="E81" s="202">
        <v>0</v>
      </c>
      <c r="F81" s="202">
        <v>0</v>
      </c>
      <c r="G81" s="202">
        <v>10.66</v>
      </c>
      <c r="H81" s="202">
        <v>0</v>
      </c>
      <c r="I81" s="202">
        <v>0</v>
      </c>
      <c r="J81" s="202">
        <v>11.77</v>
      </c>
      <c r="K81" s="202">
        <v>0.36</v>
      </c>
      <c r="L81" s="202">
        <v>12.67</v>
      </c>
      <c r="M81" s="202">
        <v>1.08</v>
      </c>
      <c r="N81" s="202">
        <v>1.4</v>
      </c>
      <c r="O81" s="202">
        <v>0</v>
      </c>
      <c r="P81" s="202">
        <v>3.37</v>
      </c>
      <c r="Q81" s="202">
        <v>0.24</v>
      </c>
      <c r="R81" s="202">
        <v>0.49</v>
      </c>
      <c r="S81" s="202">
        <v>0.31</v>
      </c>
      <c r="T81" s="202">
        <v>0</v>
      </c>
      <c r="U81" s="202">
        <v>2.38</v>
      </c>
      <c r="V81" s="202">
        <v>0.11</v>
      </c>
      <c r="W81" s="202">
        <v>2.2400000000000002</v>
      </c>
      <c r="X81" s="202">
        <v>1.63</v>
      </c>
      <c r="Y81" s="202">
        <v>0</v>
      </c>
      <c r="Z81" s="202">
        <v>2.99</v>
      </c>
      <c r="AA81" s="202">
        <v>1.06</v>
      </c>
      <c r="AB81" s="202">
        <v>0</v>
      </c>
      <c r="AC81" s="202">
        <v>14.55</v>
      </c>
      <c r="AD81" s="202">
        <v>0</v>
      </c>
      <c r="AE81" s="202">
        <v>0</v>
      </c>
      <c r="AF81" s="202">
        <v>0</v>
      </c>
      <c r="AG81" s="202">
        <v>26.53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197.94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7.83</v>
      </c>
      <c r="E82" s="202">
        <v>0</v>
      </c>
      <c r="F82" s="202">
        <v>0</v>
      </c>
      <c r="G82" s="202">
        <v>10.66</v>
      </c>
      <c r="H82" s="202">
        <v>0</v>
      </c>
      <c r="I82" s="202">
        <v>0</v>
      </c>
      <c r="J82" s="202">
        <v>11.77</v>
      </c>
      <c r="K82" s="202">
        <v>0.36</v>
      </c>
      <c r="L82" s="202">
        <v>12.67</v>
      </c>
      <c r="M82" s="202">
        <v>1.08</v>
      </c>
      <c r="N82" s="202">
        <v>1.4</v>
      </c>
      <c r="O82" s="202">
        <v>0</v>
      </c>
      <c r="P82" s="202">
        <v>3.37</v>
      </c>
      <c r="Q82" s="202">
        <v>0.24</v>
      </c>
      <c r="R82" s="202">
        <v>0.49</v>
      </c>
      <c r="S82" s="202">
        <v>0.31</v>
      </c>
      <c r="T82" s="202">
        <v>0</v>
      </c>
      <c r="U82" s="202">
        <v>2.38</v>
      </c>
      <c r="V82" s="202">
        <v>0.11</v>
      </c>
      <c r="W82" s="202">
        <v>2.2400000000000002</v>
      </c>
      <c r="X82" s="202">
        <v>1.63</v>
      </c>
      <c r="Y82" s="202">
        <v>0</v>
      </c>
      <c r="Z82" s="202">
        <v>2.99</v>
      </c>
      <c r="AA82" s="202">
        <v>1.06</v>
      </c>
      <c r="AB82" s="202">
        <v>0</v>
      </c>
      <c r="AC82" s="202">
        <v>14.55</v>
      </c>
      <c r="AD82" s="202">
        <v>0</v>
      </c>
      <c r="AE82" s="202">
        <v>0</v>
      </c>
      <c r="AF82" s="202">
        <v>0</v>
      </c>
      <c r="AG82" s="202">
        <v>26.53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197.94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7.92</v>
      </c>
      <c r="E83" s="202">
        <v>0</v>
      </c>
      <c r="F83" s="202">
        <v>0</v>
      </c>
      <c r="G83" s="202">
        <v>10.66</v>
      </c>
      <c r="H83" s="202">
        <v>0</v>
      </c>
      <c r="I83" s="202">
        <v>0</v>
      </c>
      <c r="J83" s="202">
        <v>11.77</v>
      </c>
      <c r="K83" s="202">
        <v>0.36</v>
      </c>
      <c r="L83" s="202">
        <v>12.67</v>
      </c>
      <c r="M83" s="202">
        <v>1.08</v>
      </c>
      <c r="N83" s="202">
        <v>1.4</v>
      </c>
      <c r="O83" s="202">
        <v>0</v>
      </c>
      <c r="P83" s="202">
        <v>3.37</v>
      </c>
      <c r="Q83" s="202">
        <v>0.24</v>
      </c>
      <c r="R83" s="202">
        <v>0.49</v>
      </c>
      <c r="S83" s="202">
        <v>0.31</v>
      </c>
      <c r="T83" s="202">
        <v>0</v>
      </c>
      <c r="U83" s="202">
        <v>2.38</v>
      </c>
      <c r="V83" s="202">
        <v>0.11</v>
      </c>
      <c r="W83" s="202">
        <v>2.2400000000000002</v>
      </c>
      <c r="X83" s="202">
        <v>1.63</v>
      </c>
      <c r="Y83" s="202">
        <v>0</v>
      </c>
      <c r="Z83" s="202">
        <v>2.99</v>
      </c>
      <c r="AA83" s="202">
        <v>1.06</v>
      </c>
      <c r="AB83" s="202">
        <v>0</v>
      </c>
      <c r="AC83" s="202">
        <v>14.55</v>
      </c>
      <c r="AD83" s="202">
        <v>0</v>
      </c>
      <c r="AE83" s="202">
        <v>0</v>
      </c>
      <c r="AF83" s="202">
        <v>0</v>
      </c>
      <c r="AG83" s="202">
        <v>26.53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197.94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7.92</v>
      </c>
      <c r="E84" s="202">
        <v>0</v>
      </c>
      <c r="F84" s="202">
        <v>0</v>
      </c>
      <c r="G84" s="202">
        <v>10.66</v>
      </c>
      <c r="H84" s="202">
        <v>0</v>
      </c>
      <c r="I84" s="202">
        <v>0</v>
      </c>
      <c r="J84" s="202">
        <v>11.77</v>
      </c>
      <c r="K84" s="202">
        <v>0.36</v>
      </c>
      <c r="L84" s="202">
        <v>12.67</v>
      </c>
      <c r="M84" s="202">
        <v>1.08</v>
      </c>
      <c r="N84" s="202">
        <v>1.4</v>
      </c>
      <c r="O84" s="202">
        <v>0</v>
      </c>
      <c r="P84" s="202">
        <v>3.37</v>
      </c>
      <c r="Q84" s="202">
        <v>0.24</v>
      </c>
      <c r="R84" s="202">
        <v>0.49</v>
      </c>
      <c r="S84" s="202">
        <v>0.31</v>
      </c>
      <c r="T84" s="202">
        <v>0</v>
      </c>
      <c r="U84" s="202">
        <v>2.38</v>
      </c>
      <c r="V84" s="202">
        <v>0.11</v>
      </c>
      <c r="W84" s="202">
        <v>2.2400000000000002</v>
      </c>
      <c r="X84" s="202">
        <v>1.63</v>
      </c>
      <c r="Y84" s="202">
        <v>0</v>
      </c>
      <c r="Z84" s="202">
        <v>2.99</v>
      </c>
      <c r="AA84" s="202">
        <v>1.06</v>
      </c>
      <c r="AB84" s="202">
        <v>0</v>
      </c>
      <c r="AC84" s="202">
        <v>14.55</v>
      </c>
      <c r="AD84" s="202">
        <v>0</v>
      </c>
      <c r="AE84" s="202">
        <v>0</v>
      </c>
      <c r="AF84" s="202">
        <v>0</v>
      </c>
      <c r="AG84" s="202">
        <v>26.53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197.94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7.92</v>
      </c>
      <c r="E85" s="202">
        <v>0</v>
      </c>
      <c r="F85" s="202">
        <v>0</v>
      </c>
      <c r="G85" s="202">
        <v>10.66</v>
      </c>
      <c r="H85" s="202">
        <v>0</v>
      </c>
      <c r="I85" s="202">
        <v>0</v>
      </c>
      <c r="J85" s="202">
        <v>11.77</v>
      </c>
      <c r="K85" s="202">
        <v>0.36</v>
      </c>
      <c r="L85" s="202">
        <v>12.67</v>
      </c>
      <c r="M85" s="202">
        <v>1.08</v>
      </c>
      <c r="N85" s="202">
        <v>1.4</v>
      </c>
      <c r="O85" s="202">
        <v>0</v>
      </c>
      <c r="P85" s="202">
        <v>3.37</v>
      </c>
      <c r="Q85" s="202">
        <v>0.24</v>
      </c>
      <c r="R85" s="202">
        <v>0.49</v>
      </c>
      <c r="S85" s="202">
        <v>0.31</v>
      </c>
      <c r="T85" s="202">
        <v>0</v>
      </c>
      <c r="U85" s="202">
        <v>2.38</v>
      </c>
      <c r="V85" s="202">
        <v>0.11</v>
      </c>
      <c r="W85" s="202">
        <v>2.2400000000000002</v>
      </c>
      <c r="X85" s="202">
        <v>1.63</v>
      </c>
      <c r="Y85" s="202">
        <v>0</v>
      </c>
      <c r="Z85" s="202">
        <v>2.99</v>
      </c>
      <c r="AA85" s="202">
        <v>1.06</v>
      </c>
      <c r="AB85" s="202">
        <v>0</v>
      </c>
      <c r="AC85" s="202">
        <v>14.55</v>
      </c>
      <c r="AD85" s="202">
        <v>0</v>
      </c>
      <c r="AE85" s="202">
        <v>0</v>
      </c>
      <c r="AF85" s="202">
        <v>0</v>
      </c>
      <c r="AG85" s="202">
        <v>26.53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197.94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7.92</v>
      </c>
      <c r="E86" s="202">
        <v>0</v>
      </c>
      <c r="F86" s="202">
        <v>0</v>
      </c>
      <c r="G86" s="202">
        <v>10.66</v>
      </c>
      <c r="H86" s="202">
        <v>0</v>
      </c>
      <c r="I86" s="202">
        <v>0</v>
      </c>
      <c r="J86" s="202">
        <v>11.77</v>
      </c>
      <c r="K86" s="202">
        <v>0.36</v>
      </c>
      <c r="L86" s="202">
        <v>12.67</v>
      </c>
      <c r="M86" s="202">
        <v>1.08</v>
      </c>
      <c r="N86" s="202">
        <v>1.4</v>
      </c>
      <c r="O86" s="202">
        <v>0</v>
      </c>
      <c r="P86" s="202">
        <v>3.37</v>
      </c>
      <c r="Q86" s="202">
        <v>0.24</v>
      </c>
      <c r="R86" s="202">
        <v>0.49</v>
      </c>
      <c r="S86" s="202">
        <v>0.31</v>
      </c>
      <c r="T86" s="202">
        <v>0</v>
      </c>
      <c r="U86" s="202">
        <v>2.38</v>
      </c>
      <c r="V86" s="202">
        <v>0.11</v>
      </c>
      <c r="W86" s="202">
        <v>2.2400000000000002</v>
      </c>
      <c r="X86" s="202">
        <v>1.63</v>
      </c>
      <c r="Y86" s="202">
        <v>0</v>
      </c>
      <c r="Z86" s="202">
        <v>2.99</v>
      </c>
      <c r="AA86" s="202">
        <v>1.06</v>
      </c>
      <c r="AB86" s="202">
        <v>0</v>
      </c>
      <c r="AC86" s="202">
        <v>14.55</v>
      </c>
      <c r="AD86" s="202">
        <v>0</v>
      </c>
      <c r="AE86" s="202">
        <v>0</v>
      </c>
      <c r="AF86" s="202">
        <v>0</v>
      </c>
      <c r="AG86" s="202">
        <v>26.53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197.94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8.02</v>
      </c>
      <c r="E87" s="202">
        <v>0</v>
      </c>
      <c r="F87" s="202">
        <v>0</v>
      </c>
      <c r="G87" s="202">
        <v>10.66</v>
      </c>
      <c r="H87" s="202">
        <v>0</v>
      </c>
      <c r="I87" s="202">
        <v>0</v>
      </c>
      <c r="J87" s="202">
        <v>11.77</v>
      </c>
      <c r="K87" s="202">
        <v>0.36</v>
      </c>
      <c r="L87" s="202">
        <v>12.67</v>
      </c>
      <c r="M87" s="202">
        <v>1.08</v>
      </c>
      <c r="N87" s="202">
        <v>1.4</v>
      </c>
      <c r="O87" s="202">
        <v>0</v>
      </c>
      <c r="P87" s="202">
        <v>3.37</v>
      </c>
      <c r="Q87" s="202">
        <v>0.24</v>
      </c>
      <c r="R87" s="202">
        <v>0.05</v>
      </c>
      <c r="S87" s="202">
        <v>0.31</v>
      </c>
      <c r="T87" s="202">
        <v>0</v>
      </c>
      <c r="U87" s="202">
        <v>2.38</v>
      </c>
      <c r="V87" s="202">
        <v>0.11</v>
      </c>
      <c r="W87" s="202">
        <v>2.2400000000000002</v>
      </c>
      <c r="X87" s="202">
        <v>1.63</v>
      </c>
      <c r="Y87" s="202">
        <v>0</v>
      </c>
      <c r="Z87" s="202">
        <v>2.99</v>
      </c>
      <c r="AA87" s="202">
        <v>1.06</v>
      </c>
      <c r="AB87" s="202">
        <v>0</v>
      </c>
      <c r="AC87" s="202">
        <v>14.55</v>
      </c>
      <c r="AD87" s="202">
        <v>0</v>
      </c>
      <c r="AE87" s="202">
        <v>0</v>
      </c>
      <c r="AF87" s="202">
        <v>0</v>
      </c>
      <c r="AG87" s="202">
        <v>26.53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197.94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8.02</v>
      </c>
      <c r="E88" s="202">
        <v>0</v>
      </c>
      <c r="F88" s="202">
        <v>0</v>
      </c>
      <c r="G88" s="202">
        <v>10.66</v>
      </c>
      <c r="H88" s="202">
        <v>0</v>
      </c>
      <c r="I88" s="202">
        <v>0</v>
      </c>
      <c r="J88" s="202">
        <v>11.77</v>
      </c>
      <c r="K88" s="202">
        <v>0.36</v>
      </c>
      <c r="L88" s="202">
        <v>12.67</v>
      </c>
      <c r="M88" s="202">
        <v>1.08</v>
      </c>
      <c r="N88" s="202">
        <v>1.4</v>
      </c>
      <c r="O88" s="202">
        <v>0</v>
      </c>
      <c r="P88" s="202">
        <v>3.37</v>
      </c>
      <c r="Q88" s="202">
        <v>0.24</v>
      </c>
      <c r="R88" s="202">
        <v>0.05</v>
      </c>
      <c r="S88" s="202">
        <v>0.31</v>
      </c>
      <c r="T88" s="202">
        <v>0</v>
      </c>
      <c r="U88" s="202">
        <v>2.38</v>
      </c>
      <c r="V88" s="202">
        <v>0.11</v>
      </c>
      <c r="W88" s="202">
        <v>2.2400000000000002</v>
      </c>
      <c r="X88" s="202">
        <v>1.63</v>
      </c>
      <c r="Y88" s="202">
        <v>0</v>
      </c>
      <c r="Z88" s="202">
        <v>2.99</v>
      </c>
      <c r="AA88" s="202">
        <v>1.06</v>
      </c>
      <c r="AB88" s="202">
        <v>0</v>
      </c>
      <c r="AC88" s="202">
        <v>14.55</v>
      </c>
      <c r="AD88" s="202">
        <v>0</v>
      </c>
      <c r="AE88" s="202">
        <v>0</v>
      </c>
      <c r="AF88" s="202">
        <v>0</v>
      </c>
      <c r="AG88" s="202">
        <v>26.53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197.94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8.02</v>
      </c>
      <c r="E89" s="202">
        <v>0</v>
      </c>
      <c r="F89" s="202">
        <v>0</v>
      </c>
      <c r="G89" s="202">
        <v>10.66</v>
      </c>
      <c r="H89" s="202">
        <v>0</v>
      </c>
      <c r="I89" s="202">
        <v>0</v>
      </c>
      <c r="J89" s="202">
        <v>11.77</v>
      </c>
      <c r="K89" s="202">
        <v>0.36</v>
      </c>
      <c r="L89" s="202">
        <v>12.67</v>
      </c>
      <c r="M89" s="202">
        <v>1.08</v>
      </c>
      <c r="N89" s="202">
        <v>1.4</v>
      </c>
      <c r="O89" s="202">
        <v>0</v>
      </c>
      <c r="P89" s="202">
        <v>3.37</v>
      </c>
      <c r="Q89" s="202">
        <v>0.24</v>
      </c>
      <c r="R89" s="202">
        <v>0.05</v>
      </c>
      <c r="S89" s="202">
        <v>0.31</v>
      </c>
      <c r="T89" s="202">
        <v>0</v>
      </c>
      <c r="U89" s="202">
        <v>2.38</v>
      </c>
      <c r="V89" s="202">
        <v>0.11</v>
      </c>
      <c r="W89" s="202">
        <v>2.2400000000000002</v>
      </c>
      <c r="X89" s="202">
        <v>1.63</v>
      </c>
      <c r="Y89" s="202">
        <v>0</v>
      </c>
      <c r="Z89" s="202">
        <v>2.99</v>
      </c>
      <c r="AA89" s="202">
        <v>1.06</v>
      </c>
      <c r="AB89" s="202">
        <v>0</v>
      </c>
      <c r="AC89" s="202">
        <v>14.55</v>
      </c>
      <c r="AD89" s="202">
        <v>0</v>
      </c>
      <c r="AE89" s="202">
        <v>0</v>
      </c>
      <c r="AF89" s="202">
        <v>0</v>
      </c>
      <c r="AG89" s="202">
        <v>26.53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197.94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8.02</v>
      </c>
      <c r="E90" s="202">
        <v>0</v>
      </c>
      <c r="F90" s="202">
        <v>0</v>
      </c>
      <c r="G90" s="202">
        <v>10.66</v>
      </c>
      <c r="H90" s="202">
        <v>0</v>
      </c>
      <c r="I90" s="202">
        <v>0</v>
      </c>
      <c r="J90" s="202">
        <v>11.77</v>
      </c>
      <c r="K90" s="202">
        <v>0.36</v>
      </c>
      <c r="L90" s="202">
        <v>12.67</v>
      </c>
      <c r="M90" s="202">
        <v>1.08</v>
      </c>
      <c r="N90" s="202">
        <v>1.4</v>
      </c>
      <c r="O90" s="202">
        <v>0</v>
      </c>
      <c r="P90" s="202">
        <v>3.37</v>
      </c>
      <c r="Q90" s="202">
        <v>0.24</v>
      </c>
      <c r="R90" s="202">
        <v>0.05</v>
      </c>
      <c r="S90" s="202">
        <v>0.31</v>
      </c>
      <c r="T90" s="202">
        <v>0</v>
      </c>
      <c r="U90" s="202">
        <v>2.38</v>
      </c>
      <c r="V90" s="202">
        <v>0.11</v>
      </c>
      <c r="W90" s="202">
        <v>2.2400000000000002</v>
      </c>
      <c r="X90" s="202">
        <v>1.63</v>
      </c>
      <c r="Y90" s="202">
        <v>0</v>
      </c>
      <c r="Z90" s="202">
        <v>2.99</v>
      </c>
      <c r="AA90" s="202">
        <v>1.06</v>
      </c>
      <c r="AB90" s="202">
        <v>0</v>
      </c>
      <c r="AC90" s="202">
        <v>14.55</v>
      </c>
      <c r="AD90" s="202">
        <v>0</v>
      </c>
      <c r="AE90" s="202">
        <v>0</v>
      </c>
      <c r="AF90" s="202">
        <v>0</v>
      </c>
      <c r="AG90" s="202">
        <v>26.53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197.94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8.11</v>
      </c>
      <c r="E91" s="202">
        <v>0</v>
      </c>
      <c r="F91" s="202">
        <v>0</v>
      </c>
      <c r="G91" s="202">
        <v>10.66</v>
      </c>
      <c r="H91" s="202">
        <v>0</v>
      </c>
      <c r="I91" s="202">
        <v>0</v>
      </c>
      <c r="J91" s="202">
        <v>11.77</v>
      </c>
      <c r="K91" s="202">
        <v>0.36</v>
      </c>
      <c r="L91" s="202">
        <v>12.67</v>
      </c>
      <c r="M91" s="202">
        <v>1.08</v>
      </c>
      <c r="N91" s="202">
        <v>1.4</v>
      </c>
      <c r="O91" s="202">
        <v>0</v>
      </c>
      <c r="P91" s="202">
        <v>3.37</v>
      </c>
      <c r="Q91" s="202">
        <v>0.1</v>
      </c>
      <c r="R91" s="202">
        <v>0.05</v>
      </c>
      <c r="S91" s="202">
        <v>0.31</v>
      </c>
      <c r="T91" s="202">
        <v>0</v>
      </c>
      <c r="U91" s="202">
        <v>2.38</v>
      </c>
      <c r="V91" s="202">
        <v>0.21</v>
      </c>
      <c r="W91" s="202">
        <v>2.2400000000000002</v>
      </c>
      <c r="X91" s="202">
        <v>1.63</v>
      </c>
      <c r="Y91" s="202">
        <v>0</v>
      </c>
      <c r="Z91" s="202">
        <v>2.99</v>
      </c>
      <c r="AA91" s="202">
        <v>1.06</v>
      </c>
      <c r="AB91" s="202">
        <v>0</v>
      </c>
      <c r="AC91" s="202">
        <v>14.14</v>
      </c>
      <c r="AD91" s="202">
        <v>0</v>
      </c>
      <c r="AE91" s="202">
        <v>0</v>
      </c>
      <c r="AF91" s="202">
        <v>0</v>
      </c>
      <c r="AG91" s="202">
        <v>26.53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197.94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8.11</v>
      </c>
      <c r="E92" s="202">
        <v>0</v>
      </c>
      <c r="F92" s="202">
        <v>0</v>
      </c>
      <c r="G92" s="202">
        <v>10.66</v>
      </c>
      <c r="H92" s="202">
        <v>0</v>
      </c>
      <c r="I92" s="202">
        <v>0</v>
      </c>
      <c r="J92" s="202">
        <v>11.77</v>
      </c>
      <c r="K92" s="202">
        <v>0.36</v>
      </c>
      <c r="L92" s="202">
        <v>12.67</v>
      </c>
      <c r="M92" s="202">
        <v>1.08</v>
      </c>
      <c r="N92" s="202">
        <v>1.4</v>
      </c>
      <c r="O92" s="202">
        <v>0</v>
      </c>
      <c r="P92" s="202">
        <v>3.37</v>
      </c>
      <c r="Q92" s="202">
        <v>0.1</v>
      </c>
      <c r="R92" s="202">
        <v>0.05</v>
      </c>
      <c r="S92" s="202">
        <v>0.31</v>
      </c>
      <c r="T92" s="202">
        <v>0</v>
      </c>
      <c r="U92" s="202">
        <v>2.38</v>
      </c>
      <c r="V92" s="202">
        <v>0.22</v>
      </c>
      <c r="W92" s="202">
        <v>2.2400000000000002</v>
      </c>
      <c r="X92" s="202">
        <v>1.63</v>
      </c>
      <c r="Y92" s="202">
        <v>0</v>
      </c>
      <c r="Z92" s="202">
        <v>2.99</v>
      </c>
      <c r="AA92" s="202">
        <v>1.06</v>
      </c>
      <c r="AB92" s="202">
        <v>0</v>
      </c>
      <c r="AC92" s="202">
        <v>14.14</v>
      </c>
      <c r="AD92" s="202">
        <v>0</v>
      </c>
      <c r="AE92" s="202">
        <v>0</v>
      </c>
      <c r="AF92" s="202">
        <v>0</v>
      </c>
      <c r="AG92" s="202">
        <v>26.53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197.94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8.11</v>
      </c>
      <c r="E93" s="202">
        <v>0</v>
      </c>
      <c r="F93" s="202">
        <v>0</v>
      </c>
      <c r="G93" s="202">
        <v>10.66</v>
      </c>
      <c r="H93" s="202">
        <v>0</v>
      </c>
      <c r="I93" s="202">
        <v>0</v>
      </c>
      <c r="J93" s="202">
        <v>11.77</v>
      </c>
      <c r="K93" s="202">
        <v>0.36</v>
      </c>
      <c r="L93" s="202">
        <v>12.67</v>
      </c>
      <c r="M93" s="202">
        <v>1.08</v>
      </c>
      <c r="N93" s="202">
        <v>1.4</v>
      </c>
      <c r="O93" s="202">
        <v>0</v>
      </c>
      <c r="P93" s="202">
        <v>3.37</v>
      </c>
      <c r="Q93" s="202">
        <v>0.1</v>
      </c>
      <c r="R93" s="202">
        <v>0.05</v>
      </c>
      <c r="S93" s="202">
        <v>0.31</v>
      </c>
      <c r="T93" s="202">
        <v>0</v>
      </c>
      <c r="U93" s="202">
        <v>2.38</v>
      </c>
      <c r="V93" s="202">
        <v>0.22</v>
      </c>
      <c r="W93" s="202">
        <v>2.2400000000000002</v>
      </c>
      <c r="X93" s="202">
        <v>1.63</v>
      </c>
      <c r="Y93" s="202">
        <v>0</v>
      </c>
      <c r="Z93" s="202">
        <v>2.99</v>
      </c>
      <c r="AA93" s="202">
        <v>1.06</v>
      </c>
      <c r="AB93" s="202">
        <v>0</v>
      </c>
      <c r="AC93" s="202">
        <v>14.14</v>
      </c>
      <c r="AD93" s="202">
        <v>0</v>
      </c>
      <c r="AE93" s="202">
        <v>0</v>
      </c>
      <c r="AF93" s="202">
        <v>0</v>
      </c>
      <c r="AG93" s="202">
        <v>26.53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197.94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8.11</v>
      </c>
      <c r="E94" s="202">
        <v>0</v>
      </c>
      <c r="F94" s="202">
        <v>0</v>
      </c>
      <c r="G94" s="202">
        <v>10.66</v>
      </c>
      <c r="H94" s="202">
        <v>0</v>
      </c>
      <c r="I94" s="202">
        <v>0</v>
      </c>
      <c r="J94" s="202">
        <v>11.77</v>
      </c>
      <c r="K94" s="202">
        <v>0.36</v>
      </c>
      <c r="L94" s="202">
        <v>12.67</v>
      </c>
      <c r="M94" s="202">
        <v>1.08</v>
      </c>
      <c r="N94" s="202">
        <v>1.4</v>
      </c>
      <c r="O94" s="202">
        <v>0</v>
      </c>
      <c r="P94" s="202">
        <v>3.37</v>
      </c>
      <c r="Q94" s="202">
        <v>0.1</v>
      </c>
      <c r="R94" s="202">
        <v>0.05</v>
      </c>
      <c r="S94" s="202">
        <v>0.31</v>
      </c>
      <c r="T94" s="202">
        <v>0</v>
      </c>
      <c r="U94" s="202">
        <v>2.38</v>
      </c>
      <c r="V94" s="202">
        <v>0.23</v>
      </c>
      <c r="W94" s="202">
        <v>2.2400000000000002</v>
      </c>
      <c r="X94" s="202">
        <v>1.63</v>
      </c>
      <c r="Y94" s="202">
        <v>0</v>
      </c>
      <c r="Z94" s="202">
        <v>2.99</v>
      </c>
      <c r="AA94" s="202">
        <v>1.06</v>
      </c>
      <c r="AB94" s="202">
        <v>0</v>
      </c>
      <c r="AC94" s="202">
        <v>14.14</v>
      </c>
      <c r="AD94" s="202">
        <v>0</v>
      </c>
      <c r="AE94" s="202">
        <v>0</v>
      </c>
      <c r="AF94" s="202">
        <v>0</v>
      </c>
      <c r="AG94" s="202">
        <v>26.53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197.94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8.15</v>
      </c>
      <c r="E95" s="202">
        <v>0</v>
      </c>
      <c r="F95" s="202">
        <v>0</v>
      </c>
      <c r="G95" s="202">
        <v>10.66</v>
      </c>
      <c r="H95" s="202">
        <v>0</v>
      </c>
      <c r="I95" s="202">
        <v>0</v>
      </c>
      <c r="J95" s="202">
        <v>11.77</v>
      </c>
      <c r="K95" s="202">
        <v>0.36</v>
      </c>
      <c r="L95" s="202">
        <v>12.67</v>
      </c>
      <c r="M95" s="202">
        <v>1.08</v>
      </c>
      <c r="N95" s="202">
        <v>1.4</v>
      </c>
      <c r="O95" s="202">
        <v>0</v>
      </c>
      <c r="P95" s="202">
        <v>3.37</v>
      </c>
      <c r="Q95" s="202">
        <v>0.1</v>
      </c>
      <c r="R95" s="202">
        <v>0.05</v>
      </c>
      <c r="S95" s="202">
        <v>0.31</v>
      </c>
      <c r="T95" s="202">
        <v>0</v>
      </c>
      <c r="U95" s="202">
        <v>2.38</v>
      </c>
      <c r="V95" s="202">
        <v>0.19</v>
      </c>
      <c r="W95" s="202">
        <v>2.2400000000000002</v>
      </c>
      <c r="X95" s="202">
        <v>1.63</v>
      </c>
      <c r="Y95" s="202">
        <v>0</v>
      </c>
      <c r="Z95" s="202">
        <v>2.99</v>
      </c>
      <c r="AA95" s="202">
        <v>1.06</v>
      </c>
      <c r="AB95" s="202">
        <v>0</v>
      </c>
      <c r="AC95" s="202">
        <v>14.14</v>
      </c>
      <c r="AD95" s="202">
        <v>0</v>
      </c>
      <c r="AE95" s="202">
        <v>0</v>
      </c>
      <c r="AF95" s="202">
        <v>0</v>
      </c>
      <c r="AG95" s="202">
        <v>26.53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197.94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8.15</v>
      </c>
      <c r="E96" s="202">
        <v>0</v>
      </c>
      <c r="F96" s="202">
        <v>0</v>
      </c>
      <c r="G96" s="202">
        <v>10.66</v>
      </c>
      <c r="H96" s="202">
        <v>0</v>
      </c>
      <c r="I96" s="202">
        <v>0</v>
      </c>
      <c r="J96" s="202">
        <v>11.77</v>
      </c>
      <c r="K96" s="202">
        <v>0.36</v>
      </c>
      <c r="L96" s="202">
        <v>12.67</v>
      </c>
      <c r="M96" s="202">
        <v>1.08</v>
      </c>
      <c r="N96" s="202">
        <v>1.4</v>
      </c>
      <c r="O96" s="202">
        <v>0</v>
      </c>
      <c r="P96" s="202">
        <v>3.37</v>
      </c>
      <c r="Q96" s="202">
        <v>0.1</v>
      </c>
      <c r="R96" s="202">
        <v>0.05</v>
      </c>
      <c r="S96" s="202">
        <v>0.31</v>
      </c>
      <c r="T96" s="202">
        <v>0</v>
      </c>
      <c r="U96" s="202">
        <v>2.38</v>
      </c>
      <c r="V96" s="202">
        <v>0.19</v>
      </c>
      <c r="W96" s="202">
        <v>2.2400000000000002</v>
      </c>
      <c r="X96" s="202">
        <v>1.63</v>
      </c>
      <c r="Y96" s="202">
        <v>0</v>
      </c>
      <c r="Z96" s="202">
        <v>2.99</v>
      </c>
      <c r="AA96" s="202">
        <v>1.06</v>
      </c>
      <c r="AB96" s="202">
        <v>0</v>
      </c>
      <c r="AC96" s="202">
        <v>14.14</v>
      </c>
      <c r="AD96" s="202">
        <v>0</v>
      </c>
      <c r="AE96" s="202">
        <v>0</v>
      </c>
      <c r="AF96" s="202">
        <v>0</v>
      </c>
      <c r="AG96" s="202">
        <v>26.53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197.94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8.15</v>
      </c>
      <c r="E97" s="202">
        <v>0</v>
      </c>
      <c r="F97" s="202">
        <v>0</v>
      </c>
      <c r="G97" s="202">
        <v>10.66</v>
      </c>
      <c r="H97" s="202">
        <v>0</v>
      </c>
      <c r="I97" s="202">
        <v>0</v>
      </c>
      <c r="J97" s="202">
        <v>11.77</v>
      </c>
      <c r="K97" s="202">
        <v>0.36</v>
      </c>
      <c r="L97" s="202">
        <v>12.67</v>
      </c>
      <c r="M97" s="202">
        <v>1.08</v>
      </c>
      <c r="N97" s="202">
        <v>1.4</v>
      </c>
      <c r="O97" s="202">
        <v>0</v>
      </c>
      <c r="P97" s="202">
        <v>3.37</v>
      </c>
      <c r="Q97" s="202">
        <v>0.1</v>
      </c>
      <c r="R97" s="202">
        <v>0.05</v>
      </c>
      <c r="S97" s="202">
        <v>0.31</v>
      </c>
      <c r="T97" s="202">
        <v>0</v>
      </c>
      <c r="U97" s="202">
        <v>2.38</v>
      </c>
      <c r="V97" s="202">
        <v>0.19</v>
      </c>
      <c r="W97" s="202">
        <v>2.2400000000000002</v>
      </c>
      <c r="X97" s="202">
        <v>1.63</v>
      </c>
      <c r="Y97" s="202">
        <v>0</v>
      </c>
      <c r="Z97" s="202">
        <v>2.99</v>
      </c>
      <c r="AA97" s="202">
        <v>1.06</v>
      </c>
      <c r="AB97" s="202">
        <v>0</v>
      </c>
      <c r="AC97" s="202">
        <v>14.14</v>
      </c>
      <c r="AD97" s="202">
        <v>0</v>
      </c>
      <c r="AE97" s="202">
        <v>0</v>
      </c>
      <c r="AF97" s="202">
        <v>0</v>
      </c>
      <c r="AG97" s="202">
        <v>26.53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197.94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8.15</v>
      </c>
      <c r="E98" s="202">
        <v>0</v>
      </c>
      <c r="F98" s="202">
        <v>0</v>
      </c>
      <c r="G98" s="202">
        <v>10.66</v>
      </c>
      <c r="H98" s="202">
        <v>0</v>
      </c>
      <c r="I98" s="202">
        <v>0</v>
      </c>
      <c r="J98" s="202">
        <v>11.77</v>
      </c>
      <c r="K98" s="202">
        <v>0.36</v>
      </c>
      <c r="L98" s="202">
        <v>12.67</v>
      </c>
      <c r="M98" s="202">
        <v>1.08</v>
      </c>
      <c r="N98" s="202">
        <v>1.4</v>
      </c>
      <c r="O98" s="202">
        <v>0</v>
      </c>
      <c r="P98" s="202">
        <v>3.37</v>
      </c>
      <c r="Q98" s="202">
        <v>0.1</v>
      </c>
      <c r="R98" s="202">
        <v>0.05</v>
      </c>
      <c r="S98" s="202">
        <v>0.31</v>
      </c>
      <c r="T98" s="202">
        <v>0</v>
      </c>
      <c r="U98" s="202">
        <v>2.38</v>
      </c>
      <c r="V98" s="202">
        <v>0.19</v>
      </c>
      <c r="W98" s="202">
        <v>2.2400000000000002</v>
      </c>
      <c r="X98" s="202">
        <v>1.63</v>
      </c>
      <c r="Y98" s="202">
        <v>0</v>
      </c>
      <c r="Z98" s="202">
        <v>2.99</v>
      </c>
      <c r="AA98" s="202">
        <v>1.06</v>
      </c>
      <c r="AB98" s="202">
        <v>0</v>
      </c>
      <c r="AC98" s="202">
        <v>14.14</v>
      </c>
      <c r="AD98" s="202">
        <v>0</v>
      </c>
      <c r="AE98" s="202">
        <v>0</v>
      </c>
      <c r="AF98" s="202">
        <v>0</v>
      </c>
      <c r="AG98" s="202">
        <v>26.53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197.94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0.21350999999999995</v>
      </c>
      <c r="E99">
        <f t="shared" si="0"/>
        <v>0</v>
      </c>
      <c r="F99">
        <f t="shared" si="0"/>
        <v>0</v>
      </c>
      <c r="G99">
        <f t="shared" si="0"/>
        <v>0.36497000000000041</v>
      </c>
      <c r="H99">
        <f t="shared" si="0"/>
        <v>0</v>
      </c>
      <c r="I99">
        <f t="shared" si="0"/>
        <v>0</v>
      </c>
      <c r="J99">
        <f t="shared" si="0"/>
        <v>0.43873750000000034</v>
      </c>
      <c r="K99">
        <f t="shared" si="0"/>
        <v>7.8757500000000077E-2</v>
      </c>
      <c r="L99">
        <f t="shared" si="0"/>
        <v>4.3151299999999937</v>
      </c>
      <c r="M99">
        <f t="shared" si="0"/>
        <v>2.5344999999999979E-2</v>
      </c>
      <c r="N99">
        <f t="shared" si="0"/>
        <v>3.360000000000006E-2</v>
      </c>
      <c r="O99">
        <f t="shared" si="0"/>
        <v>0</v>
      </c>
      <c r="P99">
        <f t="shared" si="0"/>
        <v>7.4245000000000075E-2</v>
      </c>
      <c r="Q99">
        <f t="shared" si="0"/>
        <v>3.4267500000000034E-2</v>
      </c>
      <c r="R99">
        <f t="shared" si="0"/>
        <v>6.8467500000000014E-2</v>
      </c>
      <c r="S99">
        <f t="shared" si="0"/>
        <v>5.0752499999999999E-2</v>
      </c>
      <c r="T99">
        <f t="shared" si="0"/>
        <v>0</v>
      </c>
      <c r="U99">
        <f t="shared" si="0"/>
        <v>5.7119999999999928E-2</v>
      </c>
      <c r="V99">
        <f t="shared" si="0"/>
        <v>8.9274999999999927E-3</v>
      </c>
      <c r="W99">
        <f t="shared" si="0"/>
        <v>3.8392499999999982E-2</v>
      </c>
      <c r="X99">
        <f t="shared" si="0"/>
        <v>8.8094999999999951E-2</v>
      </c>
      <c r="Y99">
        <f t="shared" si="0"/>
        <v>0</v>
      </c>
      <c r="Z99">
        <f t="shared" si="0"/>
        <v>0.63933249999999775</v>
      </c>
      <c r="AA99">
        <f t="shared" si="0"/>
        <v>0.15966749999999952</v>
      </c>
      <c r="AB99">
        <f t="shared" si="0"/>
        <v>0</v>
      </c>
      <c r="AC99">
        <f t="shared" si="0"/>
        <v>0.34725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0.63900000000000123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0.20851000000000028</v>
      </c>
      <c r="AL99">
        <f t="shared" si="0"/>
        <v>0</v>
      </c>
      <c r="AM99">
        <f t="shared" si="0"/>
        <v>4.7506499999999994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-35.250999999999998</v>
      </c>
      <c r="D3" s="83">
        <v>0</v>
      </c>
      <c r="E3" s="83">
        <v>0</v>
      </c>
      <c r="F3" s="83">
        <v>0</v>
      </c>
      <c r="G3" s="83">
        <v>-35.250999999999998</v>
      </c>
      <c r="H3" s="77"/>
      <c r="I3" s="32">
        <v>1</v>
      </c>
      <c r="J3" s="83">
        <v>35.250999999999998</v>
      </c>
      <c r="K3" s="83">
        <v>0</v>
      </c>
      <c r="L3" s="83">
        <v>0</v>
      </c>
      <c r="M3" s="83">
        <v>29.748999999999999</v>
      </c>
      <c r="N3" s="83">
        <v>65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-29.748999999999999</v>
      </c>
      <c r="AG3" s="83">
        <v>0</v>
      </c>
      <c r="AH3" s="83">
        <v>0</v>
      </c>
      <c r="AI3" s="83">
        <v>-29.748999999999999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35.250999999999998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29.748999999999999</v>
      </c>
      <c r="AY3" s="84">
        <f>-SUM(AU3:AX3)</f>
        <v>-65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352.51</v>
      </c>
      <c r="CF3" s="81">
        <f t="shared" ref="CF3:CH66" si="5">$AK3*AV3</f>
        <v>0</v>
      </c>
      <c r="CG3" s="81">
        <f t="shared" si="5"/>
        <v>0</v>
      </c>
      <c r="CH3" s="81">
        <f t="shared" si="5"/>
        <v>297.49</v>
      </c>
      <c r="CI3" s="81">
        <f>SUM(CE3:CH3)</f>
        <v>650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35.250999999999998</v>
      </c>
      <c r="DG3" s="82">
        <f>AY3+AN3+BC3+BJ3+BQ3</f>
        <v>-65</v>
      </c>
      <c r="DH3" s="82">
        <f>BF3+AO3+AV3+BK3+BR3</f>
        <v>0</v>
      </c>
      <c r="DI3" s="82">
        <f>BM3+BS3+BD3+AW3+AP3</f>
        <v>0</v>
      </c>
      <c r="DJ3" s="82">
        <f>BT3+BL3+BE3+AX3+AQ3</f>
        <v>29.748999999999999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-48.808999999999997</v>
      </c>
      <c r="D4" s="83">
        <v>0</v>
      </c>
      <c r="E4" s="83">
        <v>0</v>
      </c>
      <c r="F4" s="83">
        <v>0</v>
      </c>
      <c r="G4" s="83">
        <v>-48.808999999999997</v>
      </c>
      <c r="H4" s="77"/>
      <c r="I4" s="32">
        <v>2</v>
      </c>
      <c r="J4" s="83">
        <v>48.808999999999997</v>
      </c>
      <c r="K4" s="83">
        <v>0</v>
      </c>
      <c r="L4" s="83">
        <v>0</v>
      </c>
      <c r="M4" s="83">
        <v>41.191000000000003</v>
      </c>
      <c r="N4" s="83">
        <v>90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-41.191000000000003</v>
      </c>
      <c r="AG4" s="83">
        <v>0</v>
      </c>
      <c r="AH4" s="83">
        <v>0</v>
      </c>
      <c r="AI4" s="83">
        <v>-41.191000000000003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48.808999999999997</v>
      </c>
      <c r="AV4" s="84">
        <f t="shared" si="0"/>
        <v>0</v>
      </c>
      <c r="AW4" s="84">
        <f t="shared" si="0"/>
        <v>0</v>
      </c>
      <c r="AX4" s="84">
        <f t="shared" si="0"/>
        <v>41.191000000000003</v>
      </c>
      <c r="AY4" s="84">
        <f t="shared" ref="AY4:AY67" si="14">-SUM(AU4:AX4)</f>
        <v>-90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488.09</v>
      </c>
      <c r="CF4" s="81">
        <f t="shared" si="5"/>
        <v>0</v>
      </c>
      <c r="CG4" s="81">
        <f t="shared" si="5"/>
        <v>0</v>
      </c>
      <c r="CH4" s="81">
        <f t="shared" si="5"/>
        <v>411.91</v>
      </c>
      <c r="CI4" s="81">
        <f t="shared" ref="CI4:CI67" si="24">SUM(CE4:CH4)</f>
        <v>900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48.808999999999997</v>
      </c>
      <c r="DG4" s="82">
        <f t="shared" ref="DG4:DG67" si="32">AY4+AN4+BC4+BJ4+BQ4</f>
        <v>-90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41.191000000000003</v>
      </c>
      <c r="DK4" s="85">
        <f t="shared" si="9"/>
        <v>0</v>
      </c>
    </row>
    <row r="5" spans="1:115" ht="15.75" thickBot="1">
      <c r="A5" s="77"/>
      <c r="B5" s="32">
        <v>3</v>
      </c>
      <c r="C5" s="83">
        <v>-59.655999999999999</v>
      </c>
      <c r="D5" s="83">
        <v>0</v>
      </c>
      <c r="E5" s="83">
        <v>0</v>
      </c>
      <c r="F5" s="83">
        <v>0</v>
      </c>
      <c r="G5" s="83">
        <v>-59.655999999999999</v>
      </c>
      <c r="H5" s="77"/>
      <c r="I5" s="32">
        <v>3</v>
      </c>
      <c r="J5" s="83">
        <v>59.655999999999999</v>
      </c>
      <c r="K5" s="83">
        <v>0</v>
      </c>
      <c r="L5" s="83">
        <v>0</v>
      </c>
      <c r="M5" s="83">
        <v>50.344000000000001</v>
      </c>
      <c r="N5" s="83">
        <v>110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-50.344000000000001</v>
      </c>
      <c r="AG5" s="83">
        <v>0</v>
      </c>
      <c r="AH5" s="83">
        <v>0</v>
      </c>
      <c r="AI5" s="83">
        <v>-50.344000000000001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59.655999999999999</v>
      </c>
      <c r="AV5" s="84">
        <f t="shared" si="0"/>
        <v>0</v>
      </c>
      <c r="AW5" s="84">
        <f t="shared" si="0"/>
        <v>0</v>
      </c>
      <c r="AX5" s="84">
        <f t="shared" si="0"/>
        <v>50.344000000000001</v>
      </c>
      <c r="AY5" s="84">
        <f t="shared" si="14"/>
        <v>-110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596.55999999999995</v>
      </c>
      <c r="CF5" s="81">
        <f t="shared" si="5"/>
        <v>0</v>
      </c>
      <c r="CG5" s="81">
        <f t="shared" si="5"/>
        <v>0</v>
      </c>
      <c r="CH5" s="81">
        <f t="shared" si="5"/>
        <v>503.44</v>
      </c>
      <c r="CI5" s="81">
        <f t="shared" si="24"/>
        <v>1100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59.655999999999999</v>
      </c>
      <c r="DG5" s="82">
        <f t="shared" si="32"/>
        <v>-110</v>
      </c>
      <c r="DH5" s="82">
        <f t="shared" si="33"/>
        <v>0</v>
      </c>
      <c r="DI5" s="82">
        <f t="shared" si="34"/>
        <v>0</v>
      </c>
      <c r="DJ5" s="82">
        <f t="shared" si="35"/>
        <v>50.344000000000001</v>
      </c>
      <c r="DK5" s="85">
        <f t="shared" si="9"/>
        <v>0</v>
      </c>
    </row>
    <row r="6" spans="1:115" ht="15.75" thickBot="1">
      <c r="A6" s="77"/>
      <c r="B6" s="32">
        <v>4</v>
      </c>
      <c r="C6" s="83">
        <v>-61</v>
      </c>
      <c r="D6" s="83">
        <v>0</v>
      </c>
      <c r="E6" s="83">
        <v>0</v>
      </c>
      <c r="F6" s="83">
        <v>0</v>
      </c>
      <c r="G6" s="83">
        <v>-61</v>
      </c>
      <c r="H6" s="77"/>
      <c r="I6" s="32">
        <v>4</v>
      </c>
      <c r="J6" s="83">
        <v>61</v>
      </c>
      <c r="K6" s="83">
        <v>0</v>
      </c>
      <c r="L6" s="83">
        <v>0</v>
      </c>
      <c r="M6" s="83">
        <v>64</v>
      </c>
      <c r="N6" s="83">
        <v>125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-64</v>
      </c>
      <c r="AG6" s="83">
        <v>0</v>
      </c>
      <c r="AH6" s="83">
        <v>0</v>
      </c>
      <c r="AI6" s="83">
        <v>-64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61</v>
      </c>
      <c r="AV6" s="84">
        <f t="shared" si="0"/>
        <v>0</v>
      </c>
      <c r="AW6" s="84">
        <f t="shared" si="0"/>
        <v>0</v>
      </c>
      <c r="AX6" s="84">
        <f t="shared" si="0"/>
        <v>64</v>
      </c>
      <c r="AY6" s="84">
        <f t="shared" si="14"/>
        <v>-125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610</v>
      </c>
      <c r="CF6" s="81">
        <f t="shared" si="5"/>
        <v>0</v>
      </c>
      <c r="CG6" s="81">
        <f t="shared" si="5"/>
        <v>0</v>
      </c>
      <c r="CH6" s="81">
        <f t="shared" si="5"/>
        <v>640</v>
      </c>
      <c r="CI6" s="81">
        <f t="shared" si="24"/>
        <v>1250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61</v>
      </c>
      <c r="DG6" s="82">
        <f t="shared" si="32"/>
        <v>-125</v>
      </c>
      <c r="DH6" s="82">
        <f t="shared" si="33"/>
        <v>0</v>
      </c>
      <c r="DI6" s="82">
        <f t="shared" si="34"/>
        <v>0</v>
      </c>
      <c r="DJ6" s="82">
        <f t="shared" si="35"/>
        <v>64</v>
      </c>
      <c r="DK6" s="85">
        <f t="shared" si="9"/>
        <v>0</v>
      </c>
    </row>
    <row r="7" spans="1:115" ht="15.75" thickBot="1">
      <c r="A7" s="77"/>
      <c r="B7" s="32">
        <v>5</v>
      </c>
      <c r="C7" s="83">
        <v>-24</v>
      </c>
      <c r="D7" s="83">
        <v>0</v>
      </c>
      <c r="E7" s="83">
        <v>0</v>
      </c>
      <c r="F7" s="83">
        <v>0</v>
      </c>
      <c r="G7" s="83">
        <v>-24</v>
      </c>
      <c r="H7" s="77"/>
      <c r="I7" s="32">
        <v>5</v>
      </c>
      <c r="J7" s="83">
        <v>24</v>
      </c>
      <c r="K7" s="83">
        <v>0</v>
      </c>
      <c r="L7" s="83">
        <v>0</v>
      </c>
      <c r="M7" s="83">
        <v>70.539000000000001</v>
      </c>
      <c r="N7" s="83">
        <v>94.539000000000001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-70.539000000000001</v>
      </c>
      <c r="AG7" s="83">
        <v>0</v>
      </c>
      <c r="AH7" s="83">
        <v>0</v>
      </c>
      <c r="AI7" s="83">
        <v>-70.539000000000001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24</v>
      </c>
      <c r="AV7" s="84">
        <f t="shared" si="0"/>
        <v>0</v>
      </c>
      <c r="AW7" s="84">
        <f t="shared" si="0"/>
        <v>0</v>
      </c>
      <c r="AX7" s="84">
        <f t="shared" si="0"/>
        <v>70.539000000000001</v>
      </c>
      <c r="AY7" s="84">
        <f t="shared" si="14"/>
        <v>-94.539000000000001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240</v>
      </c>
      <c r="CF7" s="81">
        <f t="shared" si="5"/>
        <v>0</v>
      </c>
      <c r="CG7" s="81">
        <f t="shared" si="5"/>
        <v>0</v>
      </c>
      <c r="CH7" s="81">
        <f t="shared" si="5"/>
        <v>705.39</v>
      </c>
      <c r="CI7" s="81">
        <f t="shared" si="24"/>
        <v>945.39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24</v>
      </c>
      <c r="DG7" s="82">
        <f t="shared" si="32"/>
        <v>-94.539000000000001</v>
      </c>
      <c r="DH7" s="82">
        <f t="shared" si="33"/>
        <v>0</v>
      </c>
      <c r="DI7" s="82">
        <f t="shared" si="34"/>
        <v>0</v>
      </c>
      <c r="DJ7" s="82">
        <f t="shared" si="35"/>
        <v>70.539000000000001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48.908999999999999</v>
      </c>
      <c r="N8" s="83">
        <v>48.908999999999999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-48.908999999999999</v>
      </c>
      <c r="AG8" s="83">
        <v>0</v>
      </c>
      <c r="AH8" s="83">
        <v>0</v>
      </c>
      <c r="AI8" s="83">
        <v>-48.908999999999999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48.908999999999999</v>
      </c>
      <c r="AY8" s="84">
        <f t="shared" si="14"/>
        <v>-48.908999999999999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489.09</v>
      </c>
      <c r="CI8" s="81">
        <f t="shared" si="24"/>
        <v>489.09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-48.908999999999999</v>
      </c>
      <c r="DH8" s="82">
        <f t="shared" si="33"/>
        <v>0</v>
      </c>
      <c r="DI8" s="82">
        <f t="shared" si="34"/>
        <v>0</v>
      </c>
      <c r="DJ8" s="82">
        <f t="shared" si="35"/>
        <v>48.908999999999999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29.594000000000001</v>
      </c>
      <c r="N9" s="83">
        <v>29.594000000000001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-29.594000000000001</v>
      </c>
      <c r="AG9" s="83">
        <v>0</v>
      </c>
      <c r="AH9" s="83">
        <v>0</v>
      </c>
      <c r="AI9" s="83">
        <v>-29.594000000000001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29.594000000000001</v>
      </c>
      <c r="AY9" s="84">
        <f t="shared" si="14"/>
        <v>-29.594000000000001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295.94</v>
      </c>
      <c r="CI9" s="81">
        <f t="shared" si="24"/>
        <v>295.94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-29.594000000000001</v>
      </c>
      <c r="DH9" s="82">
        <f t="shared" si="33"/>
        <v>0</v>
      </c>
      <c r="DI9" s="82">
        <f t="shared" si="34"/>
        <v>0</v>
      </c>
      <c r="DJ9" s="82">
        <f t="shared" si="35"/>
        <v>29.594000000000001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7.3540000000000001</v>
      </c>
      <c r="N10" s="83">
        <v>7.3540000000000001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-7.3540000000000001</v>
      </c>
      <c r="AG10" s="83">
        <v>0</v>
      </c>
      <c r="AH10" s="83">
        <v>0</v>
      </c>
      <c r="AI10" s="83">
        <v>-7.3540000000000001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7.3540000000000001</v>
      </c>
      <c r="AY10" s="84">
        <f t="shared" si="14"/>
        <v>-7.3540000000000001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73.540000000000006</v>
      </c>
      <c r="CI10" s="81">
        <f t="shared" si="24"/>
        <v>73.540000000000006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-7.3540000000000001</v>
      </c>
      <c r="DH10" s="82">
        <f t="shared" si="33"/>
        <v>0</v>
      </c>
      <c r="DI10" s="82">
        <f t="shared" si="34"/>
        <v>0</v>
      </c>
      <c r="DJ10" s="82">
        <f t="shared" si="35"/>
        <v>7.3540000000000001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-50</v>
      </c>
      <c r="D79" s="83">
        <v>0</v>
      </c>
      <c r="E79" s="83">
        <v>0</v>
      </c>
      <c r="F79" s="83">
        <v>-65.394999999999996</v>
      </c>
      <c r="G79" s="83">
        <v>-115.395</v>
      </c>
      <c r="H79" s="77"/>
      <c r="I79" s="32">
        <v>77</v>
      </c>
      <c r="J79" s="83">
        <v>50</v>
      </c>
      <c r="K79" s="83">
        <v>0</v>
      </c>
      <c r="L79" s="83">
        <v>0</v>
      </c>
      <c r="M79" s="83">
        <v>0</v>
      </c>
      <c r="N79" s="83">
        <v>50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65.394999999999996</v>
      </c>
      <c r="AF79" s="83">
        <v>0</v>
      </c>
      <c r="AG79" s="83">
        <v>0</v>
      </c>
      <c r="AH79" s="83">
        <v>0</v>
      </c>
      <c r="AI79" s="83">
        <v>65.394999999999996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50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-50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65.394999999999996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-65.394999999999996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500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500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653.94999999999993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653.94999999999993</v>
      </c>
      <c r="DF79" s="82">
        <f t="shared" si="59"/>
        <v>115.395</v>
      </c>
      <c r="DG79" s="82">
        <f t="shared" si="60"/>
        <v>-50</v>
      </c>
      <c r="DH79" s="82">
        <f t="shared" si="61"/>
        <v>0</v>
      </c>
      <c r="DI79" s="82">
        <f t="shared" si="62"/>
        <v>0</v>
      </c>
      <c r="DJ79" s="82">
        <f t="shared" si="63"/>
        <v>-65.394999999999996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-30</v>
      </c>
      <c r="D80" s="83">
        <v>0</v>
      </c>
      <c r="E80" s="83">
        <v>0</v>
      </c>
      <c r="F80" s="83">
        <v>-37.19</v>
      </c>
      <c r="G80" s="83">
        <v>-67.19</v>
      </c>
      <c r="H80" s="77"/>
      <c r="I80" s="32">
        <v>78</v>
      </c>
      <c r="J80" s="83">
        <v>30</v>
      </c>
      <c r="K80" s="83">
        <v>0</v>
      </c>
      <c r="L80" s="83">
        <v>0</v>
      </c>
      <c r="M80" s="83">
        <v>0</v>
      </c>
      <c r="N80" s="83">
        <v>30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37.19</v>
      </c>
      <c r="AF80" s="83">
        <v>0</v>
      </c>
      <c r="AG80" s="83">
        <v>0</v>
      </c>
      <c r="AH80" s="83">
        <v>0</v>
      </c>
      <c r="AI80" s="83">
        <v>37.19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30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-30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37.19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-37.19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300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300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371.9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371.9</v>
      </c>
      <c r="DF80" s="82">
        <f t="shared" si="59"/>
        <v>67.19</v>
      </c>
      <c r="DG80" s="82">
        <f t="shared" si="60"/>
        <v>-30</v>
      </c>
      <c r="DH80" s="82">
        <f t="shared" si="61"/>
        <v>0</v>
      </c>
      <c r="DI80" s="82">
        <f t="shared" si="62"/>
        <v>0</v>
      </c>
      <c r="DJ80" s="82">
        <f t="shared" si="63"/>
        <v>-37.19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-25</v>
      </c>
      <c r="D81" s="83">
        <v>0</v>
      </c>
      <c r="E81" s="83">
        <v>0</v>
      </c>
      <c r="F81" s="83">
        <v>-45.462000000000003</v>
      </c>
      <c r="G81" s="83">
        <v>-70.462000000000003</v>
      </c>
      <c r="H81" s="77"/>
      <c r="I81" s="32">
        <v>79</v>
      </c>
      <c r="J81" s="83">
        <v>25</v>
      </c>
      <c r="K81" s="83">
        <v>0</v>
      </c>
      <c r="L81" s="83">
        <v>0</v>
      </c>
      <c r="M81" s="83">
        <v>0</v>
      </c>
      <c r="N81" s="83">
        <v>25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45.462000000000003</v>
      </c>
      <c r="AF81" s="83">
        <v>0</v>
      </c>
      <c r="AG81" s="83">
        <v>0</v>
      </c>
      <c r="AH81" s="83">
        <v>0</v>
      </c>
      <c r="AI81" s="83">
        <v>45.462000000000003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25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-25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45.462000000000003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-45.462000000000003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250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250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454.62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454.62</v>
      </c>
      <c r="DF81" s="82">
        <f t="shared" si="59"/>
        <v>70.462000000000003</v>
      </c>
      <c r="DG81" s="82">
        <f t="shared" si="60"/>
        <v>-25</v>
      </c>
      <c r="DH81" s="82">
        <f t="shared" si="61"/>
        <v>0</v>
      </c>
      <c r="DI81" s="82">
        <f t="shared" si="62"/>
        <v>0</v>
      </c>
      <c r="DJ81" s="82">
        <f t="shared" si="63"/>
        <v>-45.462000000000003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-20</v>
      </c>
      <c r="D82" s="83">
        <v>0</v>
      </c>
      <c r="E82" s="83">
        <v>0</v>
      </c>
      <c r="F82" s="83">
        <v>-35.552</v>
      </c>
      <c r="G82" s="83">
        <v>-55.552</v>
      </c>
      <c r="H82" s="77"/>
      <c r="I82" s="32">
        <v>80</v>
      </c>
      <c r="J82" s="83">
        <v>20</v>
      </c>
      <c r="K82" s="83">
        <v>0</v>
      </c>
      <c r="L82" s="83">
        <v>0</v>
      </c>
      <c r="M82" s="83">
        <v>0</v>
      </c>
      <c r="N82" s="83">
        <v>20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35.552</v>
      </c>
      <c r="AF82" s="83">
        <v>0</v>
      </c>
      <c r="AG82" s="83">
        <v>0</v>
      </c>
      <c r="AH82" s="83">
        <v>0</v>
      </c>
      <c r="AI82" s="83">
        <v>35.552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20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-20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35.552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-35.552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200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200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355.52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355.52</v>
      </c>
      <c r="DF82" s="82">
        <f t="shared" si="59"/>
        <v>55.552</v>
      </c>
      <c r="DG82" s="82">
        <f t="shared" si="60"/>
        <v>-20</v>
      </c>
      <c r="DH82" s="82">
        <f t="shared" si="61"/>
        <v>0</v>
      </c>
      <c r="DI82" s="82">
        <f t="shared" si="62"/>
        <v>0</v>
      </c>
      <c r="DJ82" s="82">
        <f t="shared" si="63"/>
        <v>-35.552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-30</v>
      </c>
      <c r="D83" s="83">
        <v>0</v>
      </c>
      <c r="E83" s="83">
        <v>0</v>
      </c>
      <c r="F83" s="83">
        <v>-28.972000000000001</v>
      </c>
      <c r="G83" s="83">
        <v>-58.972000000000001</v>
      </c>
      <c r="H83" s="77"/>
      <c r="I83" s="32">
        <v>81</v>
      </c>
      <c r="J83" s="83">
        <v>30</v>
      </c>
      <c r="K83" s="83">
        <v>0</v>
      </c>
      <c r="L83" s="83">
        <v>0</v>
      </c>
      <c r="M83" s="83">
        <v>0</v>
      </c>
      <c r="N83" s="83">
        <v>30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28.972000000000001</v>
      </c>
      <c r="AF83" s="83">
        <v>0</v>
      </c>
      <c r="AG83" s="83">
        <v>0</v>
      </c>
      <c r="AH83" s="83">
        <v>0</v>
      </c>
      <c r="AI83" s="83">
        <v>28.972000000000001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30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-30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28.972000000000001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-28.972000000000001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300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300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289.72000000000003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289.72000000000003</v>
      </c>
      <c r="DF83" s="82">
        <f t="shared" si="59"/>
        <v>58.972000000000001</v>
      </c>
      <c r="DG83" s="82">
        <f t="shared" si="60"/>
        <v>-30</v>
      </c>
      <c r="DH83" s="82">
        <f t="shared" si="61"/>
        <v>0</v>
      </c>
      <c r="DI83" s="82">
        <f t="shared" si="62"/>
        <v>0</v>
      </c>
      <c r="DJ83" s="82">
        <f t="shared" si="63"/>
        <v>-28.972000000000001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-40</v>
      </c>
      <c r="D84" s="83">
        <v>0</v>
      </c>
      <c r="E84" s="83">
        <v>0</v>
      </c>
      <c r="F84" s="83">
        <v>-23.599</v>
      </c>
      <c r="G84" s="83">
        <v>-63.598999999999997</v>
      </c>
      <c r="H84" s="77"/>
      <c r="I84" s="32">
        <v>82</v>
      </c>
      <c r="J84" s="83">
        <v>40</v>
      </c>
      <c r="K84" s="83">
        <v>0</v>
      </c>
      <c r="L84" s="83">
        <v>0</v>
      </c>
      <c r="M84" s="83">
        <v>0</v>
      </c>
      <c r="N84" s="83">
        <v>40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23.599</v>
      </c>
      <c r="AF84" s="83">
        <v>0</v>
      </c>
      <c r="AG84" s="83">
        <v>0</v>
      </c>
      <c r="AH84" s="83">
        <v>0</v>
      </c>
      <c r="AI84" s="83">
        <v>23.599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40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-40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23.599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-23.599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400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400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235.99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235.99</v>
      </c>
      <c r="DF84" s="82">
        <f t="shared" si="59"/>
        <v>63.599000000000004</v>
      </c>
      <c r="DG84" s="82">
        <f t="shared" si="60"/>
        <v>-40</v>
      </c>
      <c r="DH84" s="82">
        <f t="shared" si="61"/>
        <v>0</v>
      </c>
      <c r="DI84" s="82">
        <f t="shared" si="62"/>
        <v>0</v>
      </c>
      <c r="DJ84" s="82">
        <f t="shared" si="63"/>
        <v>-23.599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-45</v>
      </c>
      <c r="D85" s="83">
        <v>0</v>
      </c>
      <c r="E85" s="83">
        <v>0</v>
      </c>
      <c r="F85" s="83">
        <v>-22.664000000000001</v>
      </c>
      <c r="G85" s="83">
        <v>-67.664000000000001</v>
      </c>
      <c r="H85" s="77"/>
      <c r="I85" s="32">
        <v>83</v>
      </c>
      <c r="J85" s="83">
        <v>45</v>
      </c>
      <c r="K85" s="83">
        <v>0</v>
      </c>
      <c r="L85" s="83">
        <v>0</v>
      </c>
      <c r="M85" s="83">
        <v>0</v>
      </c>
      <c r="N85" s="83">
        <v>45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22.664000000000001</v>
      </c>
      <c r="AF85" s="83">
        <v>0</v>
      </c>
      <c r="AG85" s="83">
        <v>0</v>
      </c>
      <c r="AH85" s="83">
        <v>0</v>
      </c>
      <c r="AI85" s="83">
        <v>22.664000000000001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45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-45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22.664000000000001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-22.664000000000001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450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450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226.64000000000001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226.64000000000001</v>
      </c>
      <c r="DF85" s="82">
        <f t="shared" si="59"/>
        <v>67.664000000000001</v>
      </c>
      <c r="DG85" s="82">
        <f t="shared" si="60"/>
        <v>-45</v>
      </c>
      <c r="DH85" s="82">
        <f t="shared" si="61"/>
        <v>0</v>
      </c>
      <c r="DI85" s="82">
        <f t="shared" si="62"/>
        <v>0</v>
      </c>
      <c r="DJ85" s="82">
        <f t="shared" si="63"/>
        <v>-22.664000000000001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-45</v>
      </c>
      <c r="D86" s="83">
        <v>0</v>
      </c>
      <c r="E86" s="83">
        <v>0</v>
      </c>
      <c r="F86" s="83">
        <v>-12.52</v>
      </c>
      <c r="G86" s="83">
        <v>-57.52</v>
      </c>
      <c r="H86" s="77"/>
      <c r="I86" s="32">
        <v>84</v>
      </c>
      <c r="J86" s="83">
        <v>45</v>
      </c>
      <c r="K86" s="83">
        <v>0</v>
      </c>
      <c r="L86" s="83">
        <v>0</v>
      </c>
      <c r="M86" s="83">
        <v>0</v>
      </c>
      <c r="N86" s="83">
        <v>45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12.52</v>
      </c>
      <c r="AF86" s="83">
        <v>0</v>
      </c>
      <c r="AG86" s="83">
        <v>0</v>
      </c>
      <c r="AH86" s="83">
        <v>0</v>
      </c>
      <c r="AI86" s="83">
        <v>12.52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45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-45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12.52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-12.52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450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450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125.19999999999999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125.19999999999999</v>
      </c>
      <c r="DF86" s="82">
        <f t="shared" si="59"/>
        <v>57.519999999999996</v>
      </c>
      <c r="DG86" s="82">
        <f t="shared" si="60"/>
        <v>-45</v>
      </c>
      <c r="DH86" s="82">
        <f t="shared" si="61"/>
        <v>0</v>
      </c>
      <c r="DI86" s="82">
        <f t="shared" si="62"/>
        <v>0</v>
      </c>
      <c r="DJ86" s="82">
        <f t="shared" si="63"/>
        <v>-12.52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-45</v>
      </c>
      <c r="D87" s="83">
        <v>0</v>
      </c>
      <c r="E87" s="83">
        <v>0</v>
      </c>
      <c r="F87" s="83">
        <v>-3.133</v>
      </c>
      <c r="G87" s="83">
        <v>-48.133000000000003</v>
      </c>
      <c r="H87" s="77"/>
      <c r="I87" s="32">
        <v>85</v>
      </c>
      <c r="J87" s="83">
        <v>45</v>
      </c>
      <c r="K87" s="83">
        <v>0</v>
      </c>
      <c r="L87" s="83">
        <v>0</v>
      </c>
      <c r="M87" s="83">
        <v>0</v>
      </c>
      <c r="N87" s="83">
        <v>45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3.133</v>
      </c>
      <c r="AF87" s="83">
        <v>0</v>
      </c>
      <c r="AG87" s="83">
        <v>0</v>
      </c>
      <c r="AH87" s="83">
        <v>0</v>
      </c>
      <c r="AI87" s="83">
        <v>3.133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45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-45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3.133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-3.133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450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450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31.33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31.33</v>
      </c>
      <c r="DF87" s="82">
        <f t="shared" si="59"/>
        <v>48.133000000000003</v>
      </c>
      <c r="DG87" s="82">
        <f t="shared" si="60"/>
        <v>-45</v>
      </c>
      <c r="DH87" s="82">
        <f t="shared" si="61"/>
        <v>0</v>
      </c>
      <c r="DI87" s="82">
        <f t="shared" si="62"/>
        <v>0</v>
      </c>
      <c r="DJ87" s="82">
        <f t="shared" si="63"/>
        <v>-3.133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-16.27</v>
      </c>
      <c r="D88" s="83">
        <v>0</v>
      </c>
      <c r="E88" s="83">
        <v>0</v>
      </c>
      <c r="F88" s="83">
        <v>0</v>
      </c>
      <c r="G88" s="83">
        <v>-16.27</v>
      </c>
      <c r="H88" s="77"/>
      <c r="I88" s="32">
        <v>86</v>
      </c>
      <c r="J88" s="83">
        <v>16.27</v>
      </c>
      <c r="K88" s="83">
        <v>0</v>
      </c>
      <c r="L88" s="83">
        <v>0</v>
      </c>
      <c r="M88" s="83">
        <v>13.73</v>
      </c>
      <c r="N88" s="83">
        <v>30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-13.73</v>
      </c>
      <c r="AG88" s="83">
        <v>0</v>
      </c>
      <c r="AH88" s="83">
        <v>0</v>
      </c>
      <c r="AI88" s="83">
        <v>-13.73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16.27</v>
      </c>
      <c r="AV88" s="84">
        <f t="shared" si="41"/>
        <v>0</v>
      </c>
      <c r="AW88" s="84">
        <f t="shared" si="41"/>
        <v>0</v>
      </c>
      <c r="AX88" s="84">
        <f t="shared" si="41"/>
        <v>13.73</v>
      </c>
      <c r="AY88" s="84">
        <f t="shared" si="42"/>
        <v>-30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162.69999999999999</v>
      </c>
      <c r="CF88" s="81">
        <f t="shared" si="51"/>
        <v>0</v>
      </c>
      <c r="CG88" s="81">
        <f t="shared" si="51"/>
        <v>0</v>
      </c>
      <c r="CH88" s="81">
        <f t="shared" si="51"/>
        <v>137.30000000000001</v>
      </c>
      <c r="CI88" s="81">
        <f t="shared" si="52"/>
        <v>300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16.27</v>
      </c>
      <c r="DG88" s="82">
        <f t="shared" si="60"/>
        <v>-30</v>
      </c>
      <c r="DH88" s="82">
        <f t="shared" si="61"/>
        <v>0</v>
      </c>
      <c r="DI88" s="82">
        <f t="shared" si="62"/>
        <v>0</v>
      </c>
      <c r="DJ88" s="82">
        <f t="shared" si="63"/>
        <v>13.73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-5.423</v>
      </c>
      <c r="D89" s="83">
        <v>0</v>
      </c>
      <c r="E89" s="83">
        <v>0</v>
      </c>
      <c r="F89" s="83">
        <v>0</v>
      </c>
      <c r="G89" s="83">
        <v>-5.423</v>
      </c>
      <c r="H89" s="77"/>
      <c r="I89" s="32">
        <v>87</v>
      </c>
      <c r="J89" s="83">
        <v>5.423</v>
      </c>
      <c r="K89" s="83">
        <v>0</v>
      </c>
      <c r="L89" s="83">
        <v>0</v>
      </c>
      <c r="M89" s="83">
        <v>4.577</v>
      </c>
      <c r="N89" s="83">
        <v>10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-4.577</v>
      </c>
      <c r="AG89" s="83">
        <v>0</v>
      </c>
      <c r="AH89" s="83">
        <v>0</v>
      </c>
      <c r="AI89" s="83">
        <v>-4.577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5.423</v>
      </c>
      <c r="AV89" s="84">
        <f t="shared" si="41"/>
        <v>0</v>
      </c>
      <c r="AW89" s="84">
        <f t="shared" si="41"/>
        <v>0</v>
      </c>
      <c r="AX89" s="84">
        <f t="shared" si="41"/>
        <v>4.577</v>
      </c>
      <c r="AY89" s="84">
        <f t="shared" si="42"/>
        <v>-10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54.230000000000004</v>
      </c>
      <c r="CF89" s="81">
        <f t="shared" si="51"/>
        <v>0</v>
      </c>
      <c r="CG89" s="81">
        <f t="shared" si="51"/>
        <v>0</v>
      </c>
      <c r="CH89" s="81">
        <f t="shared" si="51"/>
        <v>45.769999999999996</v>
      </c>
      <c r="CI89" s="81">
        <f t="shared" si="52"/>
        <v>100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5.423</v>
      </c>
      <c r="DG89" s="82">
        <f t="shared" si="60"/>
        <v>-10</v>
      </c>
      <c r="DH89" s="82">
        <f t="shared" si="61"/>
        <v>0</v>
      </c>
      <c r="DI89" s="82">
        <f t="shared" si="62"/>
        <v>0</v>
      </c>
      <c r="DJ89" s="82">
        <f t="shared" si="63"/>
        <v>4.577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-2.7120000000000002</v>
      </c>
      <c r="D90" s="83">
        <v>0</v>
      </c>
      <c r="E90" s="83">
        <v>0</v>
      </c>
      <c r="F90" s="83">
        <v>0</v>
      </c>
      <c r="G90" s="83">
        <v>-2.7120000000000002</v>
      </c>
      <c r="H90" s="77"/>
      <c r="I90" s="32">
        <v>88</v>
      </c>
      <c r="J90" s="83">
        <v>2.7120000000000002</v>
      </c>
      <c r="K90" s="83">
        <v>0</v>
      </c>
      <c r="L90" s="83">
        <v>0</v>
      </c>
      <c r="M90" s="83">
        <v>2.2879999999999998</v>
      </c>
      <c r="N90" s="83">
        <v>5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-2.2879999999999998</v>
      </c>
      <c r="AG90" s="83">
        <v>0</v>
      </c>
      <c r="AH90" s="83">
        <v>0</v>
      </c>
      <c r="AI90" s="83">
        <v>-2.2879999999999998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2.7120000000000002</v>
      </c>
      <c r="AV90" s="84">
        <f t="shared" si="41"/>
        <v>0</v>
      </c>
      <c r="AW90" s="84">
        <f t="shared" si="41"/>
        <v>0</v>
      </c>
      <c r="AX90" s="84">
        <f t="shared" si="41"/>
        <v>2.2879999999999998</v>
      </c>
      <c r="AY90" s="84">
        <f t="shared" si="42"/>
        <v>-5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27.12</v>
      </c>
      <c r="CF90" s="81">
        <f t="shared" si="51"/>
        <v>0</v>
      </c>
      <c r="CG90" s="81">
        <f t="shared" si="51"/>
        <v>0</v>
      </c>
      <c r="CH90" s="81">
        <f t="shared" si="51"/>
        <v>22.88</v>
      </c>
      <c r="CI90" s="81">
        <f t="shared" si="52"/>
        <v>50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2.7120000000000002</v>
      </c>
      <c r="DG90" s="82">
        <f t="shared" si="60"/>
        <v>-5</v>
      </c>
      <c r="DH90" s="82">
        <f t="shared" si="61"/>
        <v>0</v>
      </c>
      <c r="DI90" s="82">
        <f t="shared" si="62"/>
        <v>0</v>
      </c>
      <c r="DJ90" s="82">
        <f t="shared" si="63"/>
        <v>2.2879999999999998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-13.558</v>
      </c>
      <c r="D91" s="83">
        <v>0</v>
      </c>
      <c r="E91" s="83">
        <v>0</v>
      </c>
      <c r="F91" s="83">
        <v>0</v>
      </c>
      <c r="G91" s="83">
        <v>-13.558</v>
      </c>
      <c r="H91" s="77"/>
      <c r="I91" s="32">
        <v>89</v>
      </c>
      <c r="J91" s="83">
        <v>13.558</v>
      </c>
      <c r="K91" s="83">
        <v>0</v>
      </c>
      <c r="L91" s="83">
        <v>0</v>
      </c>
      <c r="M91" s="83">
        <v>11.442</v>
      </c>
      <c r="N91" s="83">
        <v>25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-11.442</v>
      </c>
      <c r="AG91" s="83">
        <v>0</v>
      </c>
      <c r="AH91" s="83">
        <v>0</v>
      </c>
      <c r="AI91" s="83">
        <v>-11.442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13.558</v>
      </c>
      <c r="AV91" s="84">
        <f t="shared" si="41"/>
        <v>0</v>
      </c>
      <c r="AW91" s="84">
        <f t="shared" si="41"/>
        <v>0</v>
      </c>
      <c r="AX91" s="84">
        <f t="shared" si="41"/>
        <v>11.442</v>
      </c>
      <c r="AY91" s="84">
        <f t="shared" si="42"/>
        <v>-25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135.57999999999998</v>
      </c>
      <c r="CF91" s="81">
        <f t="shared" si="51"/>
        <v>0</v>
      </c>
      <c r="CG91" s="81">
        <f t="shared" si="51"/>
        <v>0</v>
      </c>
      <c r="CH91" s="81">
        <f t="shared" si="51"/>
        <v>114.42</v>
      </c>
      <c r="CI91" s="81">
        <f t="shared" si="52"/>
        <v>250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13.558</v>
      </c>
      <c r="DG91" s="82">
        <f t="shared" si="60"/>
        <v>-25</v>
      </c>
      <c r="DH91" s="82">
        <f t="shared" si="61"/>
        <v>0</v>
      </c>
      <c r="DI91" s="82">
        <f t="shared" si="62"/>
        <v>0</v>
      </c>
      <c r="DJ91" s="82">
        <f t="shared" si="63"/>
        <v>11.442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-5.423</v>
      </c>
      <c r="D92" s="83">
        <v>0</v>
      </c>
      <c r="E92" s="83">
        <v>0</v>
      </c>
      <c r="F92" s="83">
        <v>0</v>
      </c>
      <c r="G92" s="83">
        <v>-5.423</v>
      </c>
      <c r="H92" s="77"/>
      <c r="I92" s="32">
        <v>90</v>
      </c>
      <c r="J92" s="83">
        <v>5.423</v>
      </c>
      <c r="K92" s="83">
        <v>0</v>
      </c>
      <c r="L92" s="83">
        <v>0</v>
      </c>
      <c r="M92" s="83">
        <v>4.577</v>
      </c>
      <c r="N92" s="83">
        <v>10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-4.577</v>
      </c>
      <c r="AG92" s="83">
        <v>0</v>
      </c>
      <c r="AH92" s="83">
        <v>0</v>
      </c>
      <c r="AI92" s="83">
        <v>-4.577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5.423</v>
      </c>
      <c r="AV92" s="84">
        <f t="shared" si="41"/>
        <v>0</v>
      </c>
      <c r="AW92" s="84">
        <f t="shared" si="41"/>
        <v>0</v>
      </c>
      <c r="AX92" s="84">
        <f t="shared" si="41"/>
        <v>4.577</v>
      </c>
      <c r="AY92" s="84">
        <f t="shared" si="42"/>
        <v>-10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54.230000000000004</v>
      </c>
      <c r="CF92" s="81">
        <f t="shared" si="51"/>
        <v>0</v>
      </c>
      <c r="CG92" s="81">
        <f t="shared" si="51"/>
        <v>0</v>
      </c>
      <c r="CH92" s="81">
        <f t="shared" si="51"/>
        <v>45.769999999999996</v>
      </c>
      <c r="CI92" s="81">
        <f t="shared" si="52"/>
        <v>100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5.423</v>
      </c>
      <c r="DG92" s="82">
        <f t="shared" si="60"/>
        <v>-10</v>
      </c>
      <c r="DH92" s="82">
        <f t="shared" si="61"/>
        <v>0</v>
      </c>
      <c r="DI92" s="82">
        <f t="shared" si="62"/>
        <v>0</v>
      </c>
      <c r="DJ92" s="82">
        <f t="shared" si="63"/>
        <v>4.577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-10.847</v>
      </c>
      <c r="D93" s="83">
        <v>0</v>
      </c>
      <c r="E93" s="83">
        <v>0</v>
      </c>
      <c r="F93" s="83">
        <v>0</v>
      </c>
      <c r="G93" s="83">
        <v>-10.847</v>
      </c>
      <c r="H93" s="77"/>
      <c r="I93" s="32">
        <v>91</v>
      </c>
      <c r="J93" s="83">
        <v>10.847</v>
      </c>
      <c r="K93" s="83">
        <v>0</v>
      </c>
      <c r="L93" s="83">
        <v>0</v>
      </c>
      <c r="M93" s="83">
        <v>9.1530000000000005</v>
      </c>
      <c r="N93" s="83">
        <v>20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-9.1530000000000005</v>
      </c>
      <c r="AG93" s="83">
        <v>0</v>
      </c>
      <c r="AH93" s="83">
        <v>0</v>
      </c>
      <c r="AI93" s="83">
        <v>-9.1530000000000005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10.847</v>
      </c>
      <c r="AV93" s="84">
        <f t="shared" si="41"/>
        <v>0</v>
      </c>
      <c r="AW93" s="84">
        <f t="shared" si="41"/>
        <v>0</v>
      </c>
      <c r="AX93" s="84">
        <f t="shared" si="41"/>
        <v>9.1530000000000005</v>
      </c>
      <c r="AY93" s="84">
        <f t="shared" si="42"/>
        <v>-20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108.47</v>
      </c>
      <c r="CF93" s="81">
        <f t="shared" si="51"/>
        <v>0</v>
      </c>
      <c r="CG93" s="81">
        <f t="shared" si="51"/>
        <v>0</v>
      </c>
      <c r="CH93" s="81">
        <f t="shared" si="51"/>
        <v>91.53</v>
      </c>
      <c r="CI93" s="81">
        <f t="shared" si="52"/>
        <v>200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10.847</v>
      </c>
      <c r="DG93" s="82">
        <f t="shared" si="60"/>
        <v>-20</v>
      </c>
      <c r="DH93" s="82">
        <f t="shared" si="61"/>
        <v>0</v>
      </c>
      <c r="DI93" s="82">
        <f t="shared" si="62"/>
        <v>0</v>
      </c>
      <c r="DJ93" s="82">
        <f t="shared" si="63"/>
        <v>9.1530000000000005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0.15323724999999999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9.6861749999999996E-2</v>
      </c>
      <c r="AY99" s="88">
        <f t="shared" si="65"/>
        <v>-0.25009900000000002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6.8621749999999995E-2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-6.8621749999999995E-2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0.15323724999999996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9.6861750000000024E-2</v>
      </c>
      <c r="CI99" s="90">
        <f t="shared" si="70"/>
        <v>0.25009899999999996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6.8621749999999981E-2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6.8621749999999981E-2</v>
      </c>
      <c r="DE99" s="87"/>
      <c r="DF99" s="82">
        <f t="shared" si="59"/>
        <v>0.22185899999999997</v>
      </c>
      <c r="DG99" s="82">
        <f t="shared" si="60"/>
        <v>-0.25009900000000002</v>
      </c>
      <c r="DH99" s="82">
        <f t="shared" si="61"/>
        <v>0</v>
      </c>
      <c r="DI99" s="82">
        <f t="shared" si="62"/>
        <v>0</v>
      </c>
      <c r="DJ99" s="82">
        <f t="shared" si="63"/>
        <v>2.8240000000000001E-2</v>
      </c>
      <c r="DK99" s="85">
        <f>SUM(DF99:DJ99)</f>
        <v>-4.163336342344337E-17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685.78</v>
      </c>
      <c r="C3" s="172">
        <f ca="1">$B3*C$1/100</f>
        <v>509.41255615224969</v>
      </c>
      <c r="D3" s="173">
        <f t="shared" ref="D3:F18" ca="1" si="0">$B3*D$1/100</f>
        <v>164.09093464260803</v>
      </c>
      <c r="E3" s="173">
        <f t="shared" ca="1" si="0"/>
        <v>9.3551635647263023</v>
      </c>
      <c r="F3" s="174">
        <f t="shared" ca="1" si="0"/>
        <v>2.9213456404159683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659.5</v>
      </c>
      <c r="I3" s="175">
        <f ca="1">INDIRECT("BRPL_EOD!" &amp; $V$3 &amp; X3)</f>
        <v>489.89</v>
      </c>
      <c r="J3" s="173">
        <f ca="1">INDIRECT("BYPL_EOD!" &amp; $V$3 &amp; X3)</f>
        <v>157.83000000000001</v>
      </c>
      <c r="K3" s="173">
        <f ca="1">INDIRECT("TPDDL_EOD!" &amp; $V$3 &amp; X3)</f>
        <v>8.9700000000000006</v>
      </c>
      <c r="L3" s="173">
        <f ca="1">INDIRECT("NDMC_EOD!" &amp; $V$3 &amp; X3)</f>
        <v>2.82</v>
      </c>
      <c r="M3" s="174">
        <f ca="1">SUM(I3:L3)</f>
        <v>659.5100000000001</v>
      </c>
      <c r="N3" s="172">
        <f ca="1">INDIRECT("BRPL_ISGS_exbus!" &amp; $V$3 &amp; X3)</f>
        <v>489.88257190944785</v>
      </c>
      <c r="O3" s="173">
        <f ca="1">INDIRECT("BYPL_ISGS_exbus!" &amp; $V$3 &amp; X3)</f>
        <v>157.82760685963819</v>
      </c>
      <c r="P3" s="173">
        <f ca="1">INDIRECT("TPDDL_ISGS_exbus!" &amp; $V$3 &amp; X3)</f>
        <v>8.9698639899319179</v>
      </c>
      <c r="Q3" s="173">
        <f ca="1">INDIRECT("NDMC_ISGS_exbus!" &amp; $V$3 &amp; X3)</f>
        <v>2.8199572409819407</v>
      </c>
      <c r="R3" s="174">
        <f ca="1">SUM(N3:Q3)</f>
        <v>659.49999999999989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685.78</v>
      </c>
      <c r="C4" s="176">
        <f t="shared" ref="C4:F35" ca="1" si="4">$B4*C$1/100</f>
        <v>509.41255615224969</v>
      </c>
      <c r="D4" s="177">
        <f t="shared" ca="1" si="0"/>
        <v>164.09093464260803</v>
      </c>
      <c r="E4" s="177">
        <f t="shared" ca="1" si="0"/>
        <v>9.3551635647263023</v>
      </c>
      <c r="F4" s="178">
        <f t="shared" ca="1" si="0"/>
        <v>2.9213456404159683</v>
      </c>
      <c r="G4" s="179">
        <f t="shared" ca="1" si="1"/>
        <v>0</v>
      </c>
      <c r="H4" s="179">
        <f t="shared" ca="1" si="2"/>
        <v>659.5</v>
      </c>
      <c r="I4" s="180">
        <f t="shared" ref="I4:I67" ca="1" si="5">INDIRECT("BRPL_EOD!" &amp; $V$3 &amp; X4)</f>
        <v>489.89</v>
      </c>
      <c r="J4" s="177">
        <f t="shared" ref="J4:J67" ca="1" si="6">INDIRECT("BYPL_EOD!" &amp; $V$3 &amp; X4)</f>
        <v>157.83000000000001</v>
      </c>
      <c r="K4" s="177">
        <f t="shared" ref="K4:K67" ca="1" si="7">INDIRECT("TPDDL_EOD!" &amp; $V$3 &amp; X4)</f>
        <v>8.9700000000000006</v>
      </c>
      <c r="L4" s="177">
        <f t="shared" ref="L4:L67" ca="1" si="8">INDIRECT("NDMC_EOD!" &amp; $V$3 &amp; X4)</f>
        <v>2.82</v>
      </c>
      <c r="M4" s="178">
        <f t="shared" ref="M4:M67" ca="1" si="9">SUM(I4:L4)</f>
        <v>659.5100000000001</v>
      </c>
      <c r="N4" s="176">
        <f t="shared" ref="N4:N67" ca="1" si="10">INDIRECT("BRPL_ISGS_exbus!" &amp; $V$3 &amp; X4)</f>
        <v>489.88257190944785</v>
      </c>
      <c r="O4" s="177">
        <f t="shared" ref="O4:O67" ca="1" si="11">INDIRECT("BYPL_ISGS_exbus!" &amp; $V$3 &amp; X4)</f>
        <v>157.82760685963819</v>
      </c>
      <c r="P4" s="177">
        <f t="shared" ref="P4:P67" ca="1" si="12">INDIRECT("TPDDL_ISGS_exbus!" &amp; $V$3 &amp; X4)</f>
        <v>8.9698639899319179</v>
      </c>
      <c r="Q4" s="177">
        <f t="shared" ref="Q4:Q67" ca="1" si="13">INDIRECT("NDMC_ISGS_exbus!" &amp; $V$3 &amp; X4)</f>
        <v>2.8199572409819407</v>
      </c>
      <c r="R4" s="178">
        <f t="shared" ref="R4:R67" ca="1" si="14">SUM(N4:Q4)</f>
        <v>659.49999999999989</v>
      </c>
      <c r="W4" s="47"/>
      <c r="X4" s="47">
        <v>4</v>
      </c>
    </row>
    <row r="5" spans="1:24">
      <c r="A5" s="62" t="s">
        <v>47</v>
      </c>
      <c r="B5" s="171">
        <f t="shared" ca="1" si="3"/>
        <v>685.78</v>
      </c>
      <c r="C5" s="176">
        <f t="shared" ca="1" si="4"/>
        <v>509.41255615224969</v>
      </c>
      <c r="D5" s="177">
        <f t="shared" ca="1" si="0"/>
        <v>164.09093464260803</v>
      </c>
      <c r="E5" s="177">
        <f t="shared" ca="1" si="0"/>
        <v>9.3551635647263023</v>
      </c>
      <c r="F5" s="178">
        <f t="shared" ca="1" si="0"/>
        <v>2.9213456404159683</v>
      </c>
      <c r="G5" s="179">
        <f t="shared" ca="1" si="1"/>
        <v>0</v>
      </c>
      <c r="H5" s="179">
        <f t="shared" ca="1" si="2"/>
        <v>659.5</v>
      </c>
      <c r="I5" s="180">
        <f t="shared" ca="1" si="5"/>
        <v>489.89</v>
      </c>
      <c r="J5" s="177">
        <f t="shared" ca="1" si="6"/>
        <v>157.83000000000001</v>
      </c>
      <c r="K5" s="177">
        <f t="shared" ca="1" si="7"/>
        <v>8.9700000000000006</v>
      </c>
      <c r="L5" s="177">
        <f t="shared" ca="1" si="8"/>
        <v>2.82</v>
      </c>
      <c r="M5" s="178">
        <f t="shared" ca="1" si="9"/>
        <v>659.5100000000001</v>
      </c>
      <c r="N5" s="176">
        <f t="shared" ca="1" si="10"/>
        <v>489.88257190944785</v>
      </c>
      <c r="O5" s="177">
        <f t="shared" ca="1" si="11"/>
        <v>157.82760685963819</v>
      </c>
      <c r="P5" s="177">
        <f t="shared" ca="1" si="12"/>
        <v>8.9698639899319179</v>
      </c>
      <c r="Q5" s="177">
        <f t="shared" ca="1" si="13"/>
        <v>2.8199572409819407</v>
      </c>
      <c r="R5" s="178">
        <f t="shared" ca="1" si="14"/>
        <v>659.49999999999989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685.78</v>
      </c>
      <c r="C6" s="176">
        <f t="shared" ca="1" si="4"/>
        <v>509.41255615224969</v>
      </c>
      <c r="D6" s="177">
        <f t="shared" ca="1" si="0"/>
        <v>164.09093464260803</v>
      </c>
      <c r="E6" s="177">
        <f t="shared" ca="1" si="0"/>
        <v>9.3551635647263023</v>
      </c>
      <c r="F6" s="178">
        <f t="shared" ca="1" si="0"/>
        <v>2.9213456404159683</v>
      </c>
      <c r="G6" s="179">
        <f t="shared" ca="1" si="1"/>
        <v>0</v>
      </c>
      <c r="H6" s="179">
        <f t="shared" ca="1" si="2"/>
        <v>659.5</v>
      </c>
      <c r="I6" s="180">
        <f t="shared" ca="1" si="5"/>
        <v>489.89</v>
      </c>
      <c r="J6" s="177">
        <f t="shared" ca="1" si="6"/>
        <v>157.83000000000001</v>
      </c>
      <c r="K6" s="177">
        <f t="shared" ca="1" si="7"/>
        <v>8.9700000000000006</v>
      </c>
      <c r="L6" s="177">
        <f t="shared" ca="1" si="8"/>
        <v>2.82</v>
      </c>
      <c r="M6" s="178">
        <f t="shared" ca="1" si="9"/>
        <v>659.5100000000001</v>
      </c>
      <c r="N6" s="176">
        <f t="shared" ca="1" si="10"/>
        <v>489.88257190944785</v>
      </c>
      <c r="O6" s="177">
        <f t="shared" ca="1" si="11"/>
        <v>157.82760685963819</v>
      </c>
      <c r="P6" s="177">
        <f t="shared" ca="1" si="12"/>
        <v>8.9698639899319179</v>
      </c>
      <c r="Q6" s="177">
        <f t="shared" ca="1" si="13"/>
        <v>2.8199572409819407</v>
      </c>
      <c r="R6" s="178">
        <f t="shared" ca="1" si="14"/>
        <v>659.49999999999989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685.78</v>
      </c>
      <c r="C7" s="176">
        <f t="shared" ca="1" si="4"/>
        <v>509.41255615224969</v>
      </c>
      <c r="D7" s="177">
        <f t="shared" ca="1" si="0"/>
        <v>164.09093464260803</v>
      </c>
      <c r="E7" s="177">
        <f t="shared" ca="1" si="0"/>
        <v>9.3551635647263023</v>
      </c>
      <c r="F7" s="178">
        <f t="shared" ca="1" si="0"/>
        <v>2.9213456404159683</v>
      </c>
      <c r="G7" s="179">
        <f t="shared" ca="1" si="1"/>
        <v>0</v>
      </c>
      <c r="H7" s="179">
        <f t="shared" ca="1" si="2"/>
        <v>659.5</v>
      </c>
      <c r="I7" s="180">
        <f t="shared" ca="1" si="5"/>
        <v>489.89</v>
      </c>
      <c r="J7" s="177">
        <f t="shared" ca="1" si="6"/>
        <v>157.83000000000001</v>
      </c>
      <c r="K7" s="177">
        <f t="shared" ca="1" si="7"/>
        <v>8.9700000000000006</v>
      </c>
      <c r="L7" s="177">
        <f t="shared" ca="1" si="8"/>
        <v>2.82</v>
      </c>
      <c r="M7" s="178">
        <f t="shared" ca="1" si="9"/>
        <v>659.5100000000001</v>
      </c>
      <c r="N7" s="176">
        <f t="shared" ca="1" si="10"/>
        <v>489.88257190944785</v>
      </c>
      <c r="O7" s="177">
        <f t="shared" ca="1" si="11"/>
        <v>157.82760685963819</v>
      </c>
      <c r="P7" s="177">
        <f t="shared" ca="1" si="12"/>
        <v>8.9698639899319179</v>
      </c>
      <c r="Q7" s="177">
        <f t="shared" ca="1" si="13"/>
        <v>2.8199572409819407</v>
      </c>
      <c r="R7" s="178">
        <f t="shared" ca="1" si="14"/>
        <v>659.49999999999989</v>
      </c>
      <c r="W7" s="47"/>
      <c r="X7" s="47">
        <v>7</v>
      </c>
    </row>
    <row r="8" spans="1:24">
      <c r="A8" s="62" t="s">
        <v>50</v>
      </c>
      <c r="B8" s="171">
        <f t="shared" ca="1" si="3"/>
        <v>685.78</v>
      </c>
      <c r="C8" s="176">
        <f t="shared" ca="1" si="4"/>
        <v>509.41255615224969</v>
      </c>
      <c r="D8" s="177">
        <f t="shared" ca="1" si="0"/>
        <v>164.09093464260803</v>
      </c>
      <c r="E8" s="177">
        <f t="shared" ca="1" si="0"/>
        <v>9.3551635647263023</v>
      </c>
      <c r="F8" s="178">
        <f t="shared" ca="1" si="0"/>
        <v>2.9213456404159683</v>
      </c>
      <c r="G8" s="179">
        <f t="shared" ca="1" si="1"/>
        <v>0</v>
      </c>
      <c r="H8" s="179">
        <f t="shared" ca="1" si="2"/>
        <v>659.5</v>
      </c>
      <c r="I8" s="180">
        <f t="shared" ca="1" si="5"/>
        <v>489.89</v>
      </c>
      <c r="J8" s="177">
        <f t="shared" ca="1" si="6"/>
        <v>157.83000000000001</v>
      </c>
      <c r="K8" s="177">
        <f t="shared" ca="1" si="7"/>
        <v>8.9700000000000006</v>
      </c>
      <c r="L8" s="177">
        <f t="shared" ca="1" si="8"/>
        <v>2.82</v>
      </c>
      <c r="M8" s="178">
        <f t="shared" ca="1" si="9"/>
        <v>659.5100000000001</v>
      </c>
      <c r="N8" s="176">
        <f t="shared" ca="1" si="10"/>
        <v>489.88257190944785</v>
      </c>
      <c r="O8" s="177">
        <f t="shared" ca="1" si="11"/>
        <v>157.82760685963819</v>
      </c>
      <c r="P8" s="177">
        <f t="shared" ca="1" si="12"/>
        <v>8.9698639899319179</v>
      </c>
      <c r="Q8" s="177">
        <f t="shared" ca="1" si="13"/>
        <v>2.8199572409819407</v>
      </c>
      <c r="R8" s="178">
        <f t="shared" ca="1" si="14"/>
        <v>659.49999999999989</v>
      </c>
      <c r="W8" s="47"/>
      <c r="X8" s="47">
        <v>8</v>
      </c>
    </row>
    <row r="9" spans="1:24">
      <c r="A9" s="62" t="s">
        <v>51</v>
      </c>
      <c r="B9" s="171">
        <f t="shared" ca="1" si="3"/>
        <v>685.78</v>
      </c>
      <c r="C9" s="176">
        <f t="shared" ca="1" si="4"/>
        <v>509.41255615224969</v>
      </c>
      <c r="D9" s="177">
        <f t="shared" ca="1" si="0"/>
        <v>164.09093464260803</v>
      </c>
      <c r="E9" s="177">
        <f t="shared" ca="1" si="0"/>
        <v>9.3551635647263023</v>
      </c>
      <c r="F9" s="178">
        <f t="shared" ca="1" si="0"/>
        <v>2.9213456404159683</v>
      </c>
      <c r="G9" s="179">
        <f t="shared" ca="1" si="1"/>
        <v>0</v>
      </c>
      <c r="H9" s="179">
        <f t="shared" ca="1" si="2"/>
        <v>655.33000000000004</v>
      </c>
      <c r="I9" s="180">
        <f t="shared" ca="1" si="5"/>
        <v>489.89</v>
      </c>
      <c r="J9" s="177">
        <f t="shared" ca="1" si="6"/>
        <v>157.82</v>
      </c>
      <c r="K9" s="177">
        <f t="shared" ca="1" si="7"/>
        <v>4.8099999999999996</v>
      </c>
      <c r="L9" s="177">
        <f t="shared" ca="1" si="8"/>
        <v>2.82</v>
      </c>
      <c r="M9" s="178">
        <f t="shared" ca="1" si="9"/>
        <v>655.34</v>
      </c>
      <c r="N9" s="176">
        <f t="shared" ca="1" si="10"/>
        <v>489.8825246436964</v>
      </c>
      <c r="O9" s="177">
        <f t="shared" ca="1" si="11"/>
        <v>157.81759178441723</v>
      </c>
      <c r="P9" s="177">
        <f t="shared" ca="1" si="12"/>
        <v>4.8099266029847101</v>
      </c>
      <c r="Q9" s="177">
        <f t="shared" ca="1" si="13"/>
        <v>2.8199569689016388</v>
      </c>
      <c r="R9" s="178">
        <f t="shared" ca="1" si="14"/>
        <v>655.33000000000004</v>
      </c>
      <c r="W9" s="47"/>
      <c r="X9" s="47">
        <v>9</v>
      </c>
    </row>
    <row r="10" spans="1:24">
      <c r="A10" s="62" t="s">
        <v>52</v>
      </c>
      <c r="B10" s="171">
        <f t="shared" ca="1" si="3"/>
        <v>685.78</v>
      </c>
      <c r="C10" s="176">
        <f t="shared" ca="1" si="4"/>
        <v>509.41255615224969</v>
      </c>
      <c r="D10" s="177">
        <f t="shared" ca="1" si="0"/>
        <v>164.09093464260803</v>
      </c>
      <c r="E10" s="177">
        <f t="shared" ca="1" si="0"/>
        <v>9.3551635647263023</v>
      </c>
      <c r="F10" s="178">
        <f t="shared" ca="1" si="0"/>
        <v>2.9213456404159683</v>
      </c>
      <c r="G10" s="179">
        <f t="shared" ca="1" si="1"/>
        <v>0</v>
      </c>
      <c r="H10" s="179">
        <f t="shared" ca="1" si="2"/>
        <v>655.33000000000004</v>
      </c>
      <c r="I10" s="180">
        <f t="shared" ca="1" si="5"/>
        <v>489.89</v>
      </c>
      <c r="J10" s="177">
        <f t="shared" ca="1" si="6"/>
        <v>157.82</v>
      </c>
      <c r="K10" s="177">
        <f t="shared" ca="1" si="7"/>
        <v>4.8099999999999996</v>
      </c>
      <c r="L10" s="177">
        <f t="shared" ca="1" si="8"/>
        <v>2.82</v>
      </c>
      <c r="M10" s="178">
        <f t="shared" ca="1" si="9"/>
        <v>655.34</v>
      </c>
      <c r="N10" s="176">
        <f t="shared" ca="1" si="10"/>
        <v>489.8825246436964</v>
      </c>
      <c r="O10" s="177">
        <f t="shared" ca="1" si="11"/>
        <v>157.81759178441723</v>
      </c>
      <c r="P10" s="177">
        <f t="shared" ca="1" si="12"/>
        <v>4.8099266029847101</v>
      </c>
      <c r="Q10" s="177">
        <f t="shared" ca="1" si="13"/>
        <v>2.8199569689016388</v>
      </c>
      <c r="R10" s="178">
        <f t="shared" ca="1" si="14"/>
        <v>655.33000000000004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585.89</v>
      </c>
      <c r="I11" s="180">
        <f t="shared" ca="1" si="5"/>
        <v>467</v>
      </c>
      <c r="J11" s="177">
        <f t="shared" ca="1" si="6"/>
        <v>109.72</v>
      </c>
      <c r="K11" s="177">
        <f t="shared" ca="1" si="7"/>
        <v>6.24</v>
      </c>
      <c r="L11" s="177">
        <f t="shared" ca="1" si="8"/>
        <v>2.93</v>
      </c>
      <c r="M11" s="178">
        <f t="shared" ca="1" si="9"/>
        <v>585.89</v>
      </c>
      <c r="N11" s="176">
        <f t="shared" ca="1" si="10"/>
        <v>467</v>
      </c>
      <c r="O11" s="177">
        <f t="shared" ca="1" si="11"/>
        <v>109.72</v>
      </c>
      <c r="P11" s="177">
        <f t="shared" ca="1" si="12"/>
        <v>6.24</v>
      </c>
      <c r="Q11" s="177">
        <f t="shared" ca="1" si="13"/>
        <v>2.93</v>
      </c>
      <c r="R11" s="178">
        <f t="shared" ca="1" si="14"/>
        <v>585.89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519.25</v>
      </c>
      <c r="I12" s="180">
        <f t="shared" ca="1" si="5"/>
        <v>425.07</v>
      </c>
      <c r="J12" s="177">
        <f t="shared" ca="1" si="6"/>
        <v>86.55</v>
      </c>
      <c r="K12" s="177">
        <f t="shared" ca="1" si="7"/>
        <v>4.8099999999999996</v>
      </c>
      <c r="L12" s="177">
        <f t="shared" ca="1" si="8"/>
        <v>2.82</v>
      </c>
      <c r="M12" s="178">
        <f t="shared" ca="1" si="9"/>
        <v>519.25</v>
      </c>
      <c r="N12" s="176">
        <f t="shared" ca="1" si="10"/>
        <v>425.07</v>
      </c>
      <c r="O12" s="177">
        <f t="shared" ca="1" si="11"/>
        <v>86.55</v>
      </c>
      <c r="P12" s="177">
        <f t="shared" ca="1" si="12"/>
        <v>4.8099999999999996</v>
      </c>
      <c r="Q12" s="177">
        <f t="shared" ca="1" si="13"/>
        <v>2.82</v>
      </c>
      <c r="R12" s="178">
        <f t="shared" ca="1" si="14"/>
        <v>519.25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491.36</v>
      </c>
      <c r="I13" s="180">
        <f t="shared" ca="1" si="5"/>
        <v>397.18</v>
      </c>
      <c r="J13" s="177">
        <f t="shared" ca="1" si="6"/>
        <v>86.55</v>
      </c>
      <c r="K13" s="177">
        <f t="shared" ca="1" si="7"/>
        <v>4.8099999999999996</v>
      </c>
      <c r="L13" s="177">
        <f t="shared" ca="1" si="8"/>
        <v>2.82</v>
      </c>
      <c r="M13" s="178">
        <f t="shared" ca="1" si="9"/>
        <v>491.36</v>
      </c>
      <c r="N13" s="176">
        <f t="shared" ca="1" si="10"/>
        <v>397.18</v>
      </c>
      <c r="O13" s="177">
        <f t="shared" ca="1" si="11"/>
        <v>86.55</v>
      </c>
      <c r="P13" s="177">
        <f t="shared" ca="1" si="12"/>
        <v>4.8099999999999996</v>
      </c>
      <c r="Q13" s="177">
        <f t="shared" ca="1" si="13"/>
        <v>2.82</v>
      </c>
      <c r="R13" s="178">
        <f t="shared" ca="1" si="14"/>
        <v>491.36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505.79</v>
      </c>
      <c r="I14" s="180">
        <f t="shared" ca="1" si="5"/>
        <v>368.33</v>
      </c>
      <c r="J14" s="177">
        <f t="shared" ca="1" si="6"/>
        <v>129.83000000000001</v>
      </c>
      <c r="K14" s="177">
        <f t="shared" ca="1" si="7"/>
        <v>4.8099999999999996</v>
      </c>
      <c r="L14" s="177">
        <f t="shared" ca="1" si="8"/>
        <v>2.82</v>
      </c>
      <c r="M14" s="178">
        <f t="shared" ca="1" si="9"/>
        <v>505.78999999999996</v>
      </c>
      <c r="N14" s="176">
        <f t="shared" ca="1" si="10"/>
        <v>368.33000000000004</v>
      </c>
      <c r="O14" s="177">
        <f t="shared" ca="1" si="11"/>
        <v>129.83000000000004</v>
      </c>
      <c r="P14" s="177">
        <f t="shared" ca="1" si="12"/>
        <v>4.8100000000000005</v>
      </c>
      <c r="Q14" s="177">
        <f t="shared" ca="1" si="13"/>
        <v>2.8200000000000003</v>
      </c>
      <c r="R14" s="178">
        <f t="shared" ca="1" si="14"/>
        <v>505.79000000000008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525.02</v>
      </c>
      <c r="I15" s="180">
        <f t="shared" ca="1" si="5"/>
        <v>387.56</v>
      </c>
      <c r="J15" s="177">
        <f t="shared" ca="1" si="6"/>
        <v>129.83000000000001</v>
      </c>
      <c r="K15" s="177">
        <f t="shared" ca="1" si="7"/>
        <v>4.8099999999999996</v>
      </c>
      <c r="L15" s="177">
        <f t="shared" ca="1" si="8"/>
        <v>2.82</v>
      </c>
      <c r="M15" s="178">
        <f t="shared" ca="1" si="9"/>
        <v>525.02</v>
      </c>
      <c r="N15" s="176">
        <f t="shared" ca="1" si="10"/>
        <v>387.56</v>
      </c>
      <c r="O15" s="177">
        <f t="shared" ca="1" si="11"/>
        <v>129.83000000000001</v>
      </c>
      <c r="P15" s="177">
        <f t="shared" ca="1" si="12"/>
        <v>4.8099999999999996</v>
      </c>
      <c r="Q15" s="177">
        <f t="shared" ca="1" si="13"/>
        <v>2.82</v>
      </c>
      <c r="R15" s="178">
        <f t="shared" ca="1" si="14"/>
        <v>525.02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532.89</v>
      </c>
      <c r="I16" s="180">
        <f t="shared" ca="1" si="5"/>
        <v>367.37</v>
      </c>
      <c r="J16" s="177">
        <f t="shared" ca="1" si="6"/>
        <v>157.88999999999999</v>
      </c>
      <c r="K16" s="177">
        <f t="shared" ca="1" si="7"/>
        <v>4.8099999999999996</v>
      </c>
      <c r="L16" s="177">
        <f t="shared" ca="1" si="8"/>
        <v>2.82</v>
      </c>
      <c r="M16" s="178">
        <f t="shared" ca="1" si="9"/>
        <v>532.89</v>
      </c>
      <c r="N16" s="176">
        <f t="shared" ca="1" si="10"/>
        <v>367.37</v>
      </c>
      <c r="O16" s="177">
        <f t="shared" ca="1" si="11"/>
        <v>157.88999999999999</v>
      </c>
      <c r="P16" s="177">
        <f t="shared" ca="1" si="12"/>
        <v>4.8099999999999996</v>
      </c>
      <c r="Q16" s="177">
        <f t="shared" ca="1" si="13"/>
        <v>2.82</v>
      </c>
      <c r="R16" s="178">
        <f t="shared" ca="1" si="14"/>
        <v>532.89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474.09</v>
      </c>
      <c r="I17" s="180">
        <f t="shared" ca="1" si="5"/>
        <v>357.84</v>
      </c>
      <c r="J17" s="177">
        <f t="shared" ca="1" si="6"/>
        <v>108.44</v>
      </c>
      <c r="K17" s="177">
        <f t="shared" ca="1" si="7"/>
        <v>4.93</v>
      </c>
      <c r="L17" s="177">
        <f t="shared" ca="1" si="8"/>
        <v>2.89</v>
      </c>
      <c r="M17" s="178">
        <f t="shared" ca="1" si="9"/>
        <v>474.09999999999997</v>
      </c>
      <c r="N17" s="176">
        <f t="shared" ca="1" si="10"/>
        <v>357.83245222526892</v>
      </c>
      <c r="O17" s="177">
        <f t="shared" ca="1" si="11"/>
        <v>108.43771271883568</v>
      </c>
      <c r="P17" s="177">
        <f t="shared" ca="1" si="12"/>
        <v>4.9298960134992615</v>
      </c>
      <c r="Q17" s="177">
        <f t="shared" ca="1" si="13"/>
        <v>2.8899390423961191</v>
      </c>
      <c r="R17" s="178">
        <f t="shared" ca="1" si="14"/>
        <v>474.09000000000003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444.24</v>
      </c>
      <c r="I18" s="180">
        <f t="shared" ca="1" si="5"/>
        <v>328.9</v>
      </c>
      <c r="J18" s="177">
        <f t="shared" ca="1" si="6"/>
        <v>107.71</v>
      </c>
      <c r="K18" s="177">
        <f t="shared" ca="1" si="7"/>
        <v>4.8099999999999996</v>
      </c>
      <c r="L18" s="177">
        <f t="shared" ca="1" si="8"/>
        <v>2.82</v>
      </c>
      <c r="M18" s="178">
        <f t="shared" ca="1" si="9"/>
        <v>444.23999999999995</v>
      </c>
      <c r="N18" s="176">
        <f t="shared" ca="1" si="10"/>
        <v>328.90000000000003</v>
      </c>
      <c r="O18" s="177">
        <f t="shared" ca="1" si="11"/>
        <v>107.71000000000001</v>
      </c>
      <c r="P18" s="177">
        <f t="shared" ca="1" si="12"/>
        <v>4.8100000000000005</v>
      </c>
      <c r="Q18" s="177">
        <f t="shared" ca="1" si="13"/>
        <v>2.8200000000000003</v>
      </c>
      <c r="R18" s="178">
        <f t="shared" ca="1" si="14"/>
        <v>444.24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433.66</v>
      </c>
      <c r="I19" s="180">
        <f t="shared" ca="1" si="5"/>
        <v>308.70999999999998</v>
      </c>
      <c r="J19" s="177">
        <f t="shared" ca="1" si="6"/>
        <v>117.33</v>
      </c>
      <c r="K19" s="177">
        <f t="shared" ca="1" si="7"/>
        <v>4.8099999999999996</v>
      </c>
      <c r="L19" s="177">
        <f t="shared" ca="1" si="8"/>
        <v>2.82</v>
      </c>
      <c r="M19" s="178">
        <f t="shared" ca="1" si="9"/>
        <v>433.66999999999996</v>
      </c>
      <c r="N19" s="176">
        <f t="shared" ca="1" si="10"/>
        <v>308.70288145363992</v>
      </c>
      <c r="O19" s="177">
        <f t="shared" ca="1" si="11"/>
        <v>117.3272944865912</v>
      </c>
      <c r="P19" s="177">
        <f t="shared" ca="1" si="12"/>
        <v>4.8098890861715136</v>
      </c>
      <c r="Q19" s="177">
        <f t="shared" ca="1" si="13"/>
        <v>2.8199349735974359</v>
      </c>
      <c r="R19" s="178">
        <f t="shared" ca="1" si="14"/>
        <v>433.66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459.8</v>
      </c>
      <c r="I20" s="180">
        <f t="shared" ca="1" si="5"/>
        <v>294.27999999999997</v>
      </c>
      <c r="J20" s="177">
        <f t="shared" ca="1" si="6"/>
        <v>157.88999999999999</v>
      </c>
      <c r="K20" s="177">
        <f t="shared" ca="1" si="7"/>
        <v>4.8099999999999996</v>
      </c>
      <c r="L20" s="177">
        <f t="shared" ca="1" si="8"/>
        <v>2.82</v>
      </c>
      <c r="M20" s="178">
        <f t="shared" ca="1" si="9"/>
        <v>459.79999999999995</v>
      </c>
      <c r="N20" s="176">
        <f t="shared" ca="1" si="10"/>
        <v>294.28000000000003</v>
      </c>
      <c r="O20" s="177">
        <f t="shared" ca="1" si="11"/>
        <v>157.89000000000001</v>
      </c>
      <c r="P20" s="177">
        <f t="shared" ca="1" si="12"/>
        <v>4.8100000000000005</v>
      </c>
      <c r="Q20" s="177">
        <f t="shared" ca="1" si="13"/>
        <v>2.8200000000000003</v>
      </c>
      <c r="R20" s="178">
        <f t="shared" ca="1" si="14"/>
        <v>459.80000000000007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445.37</v>
      </c>
      <c r="I21" s="180">
        <f t="shared" ca="1" si="5"/>
        <v>279.85000000000002</v>
      </c>
      <c r="J21" s="177">
        <f t="shared" ca="1" si="6"/>
        <v>157.88999999999999</v>
      </c>
      <c r="K21" s="177">
        <f t="shared" ca="1" si="7"/>
        <v>4.8099999999999996</v>
      </c>
      <c r="L21" s="177">
        <f t="shared" ca="1" si="8"/>
        <v>2.82</v>
      </c>
      <c r="M21" s="178">
        <f t="shared" ca="1" si="9"/>
        <v>445.37</v>
      </c>
      <c r="N21" s="176">
        <f t="shared" ca="1" si="10"/>
        <v>279.85000000000002</v>
      </c>
      <c r="O21" s="177">
        <f t="shared" ca="1" si="11"/>
        <v>157.88999999999999</v>
      </c>
      <c r="P21" s="177">
        <f t="shared" ca="1" si="12"/>
        <v>4.8099999999999996</v>
      </c>
      <c r="Q21" s="177">
        <f t="shared" ca="1" si="13"/>
        <v>2.82</v>
      </c>
      <c r="R21" s="178">
        <f t="shared" ca="1" si="14"/>
        <v>445.37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438.64</v>
      </c>
      <c r="I22" s="180">
        <f t="shared" ca="1" si="5"/>
        <v>273.12</v>
      </c>
      <c r="J22" s="177">
        <f t="shared" ca="1" si="6"/>
        <v>157.88999999999999</v>
      </c>
      <c r="K22" s="177">
        <f t="shared" ca="1" si="7"/>
        <v>4.8099999999999996</v>
      </c>
      <c r="L22" s="177">
        <f t="shared" ca="1" si="8"/>
        <v>2.82</v>
      </c>
      <c r="M22" s="178">
        <f t="shared" ca="1" si="9"/>
        <v>438.64</v>
      </c>
      <c r="N22" s="176">
        <f t="shared" ca="1" si="10"/>
        <v>273.12</v>
      </c>
      <c r="O22" s="177">
        <f t="shared" ca="1" si="11"/>
        <v>157.88999999999999</v>
      </c>
      <c r="P22" s="177">
        <f t="shared" ca="1" si="12"/>
        <v>4.8099999999999996</v>
      </c>
      <c r="Q22" s="177">
        <f t="shared" ca="1" si="13"/>
        <v>2.82</v>
      </c>
      <c r="R22" s="178">
        <f t="shared" ca="1" si="14"/>
        <v>438.64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375</v>
      </c>
      <c r="I23" s="180">
        <f t="shared" ca="1" si="5"/>
        <v>271.2</v>
      </c>
      <c r="J23" s="177">
        <f t="shared" ca="1" si="6"/>
        <v>96.17</v>
      </c>
      <c r="K23" s="177">
        <f t="shared" ca="1" si="7"/>
        <v>4.8099999999999996</v>
      </c>
      <c r="L23" s="177">
        <f t="shared" ca="1" si="8"/>
        <v>2.82</v>
      </c>
      <c r="M23" s="178">
        <f t="shared" ca="1" si="9"/>
        <v>375</v>
      </c>
      <c r="N23" s="176">
        <f t="shared" ca="1" si="10"/>
        <v>271.2</v>
      </c>
      <c r="O23" s="177">
        <f t="shared" ca="1" si="11"/>
        <v>96.17</v>
      </c>
      <c r="P23" s="177">
        <f t="shared" ca="1" si="12"/>
        <v>4.8099999999999996</v>
      </c>
      <c r="Q23" s="177">
        <f t="shared" ca="1" si="13"/>
        <v>2.82</v>
      </c>
      <c r="R23" s="178">
        <f t="shared" ca="1" si="14"/>
        <v>375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375</v>
      </c>
      <c r="I24" s="180">
        <f t="shared" ca="1" si="5"/>
        <v>271.2</v>
      </c>
      <c r="J24" s="177">
        <f t="shared" ca="1" si="6"/>
        <v>96.17</v>
      </c>
      <c r="K24" s="177">
        <f t="shared" ca="1" si="7"/>
        <v>4.8099999999999996</v>
      </c>
      <c r="L24" s="177">
        <f t="shared" ca="1" si="8"/>
        <v>2.82</v>
      </c>
      <c r="M24" s="178">
        <f t="shared" ca="1" si="9"/>
        <v>375</v>
      </c>
      <c r="N24" s="176">
        <f t="shared" ca="1" si="10"/>
        <v>271.2</v>
      </c>
      <c r="O24" s="177">
        <f t="shared" ca="1" si="11"/>
        <v>96.17</v>
      </c>
      <c r="P24" s="177">
        <f t="shared" ca="1" si="12"/>
        <v>4.8099999999999996</v>
      </c>
      <c r="Q24" s="177">
        <f t="shared" ca="1" si="13"/>
        <v>2.82</v>
      </c>
      <c r="R24" s="178">
        <f t="shared" ca="1" si="14"/>
        <v>375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365.38</v>
      </c>
      <c r="I25" s="180">
        <f t="shared" ca="1" si="5"/>
        <v>271.2</v>
      </c>
      <c r="J25" s="177">
        <f t="shared" ca="1" si="6"/>
        <v>86.55</v>
      </c>
      <c r="K25" s="177">
        <f t="shared" ca="1" si="7"/>
        <v>4.8099999999999996</v>
      </c>
      <c r="L25" s="177">
        <f t="shared" ca="1" si="8"/>
        <v>2.82</v>
      </c>
      <c r="M25" s="178">
        <f t="shared" ca="1" si="9"/>
        <v>365.38</v>
      </c>
      <c r="N25" s="176">
        <f t="shared" ca="1" si="10"/>
        <v>271.2</v>
      </c>
      <c r="O25" s="177">
        <f t="shared" ca="1" si="11"/>
        <v>86.55</v>
      </c>
      <c r="P25" s="177">
        <f t="shared" ca="1" si="12"/>
        <v>4.8099999999999996</v>
      </c>
      <c r="Q25" s="177">
        <f t="shared" ca="1" si="13"/>
        <v>2.82</v>
      </c>
      <c r="R25" s="178">
        <f t="shared" ca="1" si="14"/>
        <v>365.38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365.38</v>
      </c>
      <c r="I26" s="180">
        <f t="shared" ca="1" si="5"/>
        <v>271.2</v>
      </c>
      <c r="J26" s="177">
        <f t="shared" ca="1" si="6"/>
        <v>86.55</v>
      </c>
      <c r="K26" s="177">
        <f t="shared" ca="1" si="7"/>
        <v>4.8099999999999996</v>
      </c>
      <c r="L26" s="177">
        <f t="shared" ca="1" si="8"/>
        <v>2.82</v>
      </c>
      <c r="M26" s="178">
        <f t="shared" ca="1" si="9"/>
        <v>365.38</v>
      </c>
      <c r="N26" s="176">
        <f t="shared" ca="1" si="10"/>
        <v>271.2</v>
      </c>
      <c r="O26" s="177">
        <f t="shared" ca="1" si="11"/>
        <v>86.55</v>
      </c>
      <c r="P26" s="177">
        <f t="shared" ca="1" si="12"/>
        <v>4.8099999999999996</v>
      </c>
      <c r="Q26" s="177">
        <f t="shared" ca="1" si="13"/>
        <v>2.82</v>
      </c>
      <c r="R26" s="178">
        <f t="shared" ca="1" si="14"/>
        <v>365.38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473.09</v>
      </c>
      <c r="I27" s="180">
        <f t="shared" ca="1" si="5"/>
        <v>336.6</v>
      </c>
      <c r="J27" s="177">
        <f t="shared" ca="1" si="6"/>
        <v>128.87</v>
      </c>
      <c r="K27" s="177">
        <f t="shared" ca="1" si="7"/>
        <v>4.8099999999999996</v>
      </c>
      <c r="L27" s="177">
        <f t="shared" ca="1" si="8"/>
        <v>2.82</v>
      </c>
      <c r="M27" s="178">
        <f t="shared" ca="1" si="9"/>
        <v>473.1</v>
      </c>
      <c r="N27" s="176">
        <f t="shared" ca="1" si="10"/>
        <v>336.59288522511093</v>
      </c>
      <c r="O27" s="177">
        <f t="shared" ca="1" si="11"/>
        <v>128.86727605157472</v>
      </c>
      <c r="P27" s="177">
        <f t="shared" ca="1" si="12"/>
        <v>4.8098983301627554</v>
      </c>
      <c r="Q27" s="177">
        <f t="shared" ca="1" si="13"/>
        <v>2.819940393151553</v>
      </c>
      <c r="R27" s="178">
        <f t="shared" ca="1" si="14"/>
        <v>473.09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463.38</v>
      </c>
      <c r="I28" s="180">
        <f t="shared" ca="1" si="5"/>
        <v>325.49</v>
      </c>
      <c r="J28" s="177">
        <f t="shared" ca="1" si="6"/>
        <v>129</v>
      </c>
      <c r="K28" s="177">
        <f t="shared" ca="1" si="7"/>
        <v>5.96</v>
      </c>
      <c r="L28" s="177">
        <f t="shared" ca="1" si="8"/>
        <v>2.93</v>
      </c>
      <c r="M28" s="178">
        <f t="shared" ca="1" si="9"/>
        <v>463.38</v>
      </c>
      <c r="N28" s="176">
        <f t="shared" ca="1" si="10"/>
        <v>325.49</v>
      </c>
      <c r="O28" s="177">
        <f t="shared" ca="1" si="11"/>
        <v>129</v>
      </c>
      <c r="P28" s="177">
        <f t="shared" ca="1" si="12"/>
        <v>5.96</v>
      </c>
      <c r="Q28" s="177">
        <f t="shared" ca="1" si="13"/>
        <v>2.93</v>
      </c>
      <c r="R28" s="178">
        <f t="shared" ca="1" si="14"/>
        <v>463.38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402.88</v>
      </c>
      <c r="I29" s="180">
        <f t="shared" ca="1" si="5"/>
        <v>271.2</v>
      </c>
      <c r="J29" s="177">
        <f t="shared" ca="1" si="6"/>
        <v>124.06</v>
      </c>
      <c r="K29" s="177">
        <f t="shared" ca="1" si="7"/>
        <v>4.8099999999999996</v>
      </c>
      <c r="L29" s="177">
        <f t="shared" ca="1" si="8"/>
        <v>2.82</v>
      </c>
      <c r="M29" s="178">
        <f t="shared" ca="1" si="9"/>
        <v>402.89</v>
      </c>
      <c r="N29" s="176">
        <f t="shared" ca="1" si="10"/>
        <v>271.19326863411851</v>
      </c>
      <c r="O29" s="177">
        <f t="shared" ca="1" si="11"/>
        <v>124.05692074759861</v>
      </c>
      <c r="P29" s="177">
        <f t="shared" ca="1" si="12"/>
        <v>4.8098806125741511</v>
      </c>
      <c r="Q29" s="177">
        <f t="shared" ca="1" si="13"/>
        <v>2.8199300057087542</v>
      </c>
      <c r="R29" s="178">
        <f t="shared" ca="1" si="14"/>
        <v>402.88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378.84</v>
      </c>
      <c r="I30" s="180">
        <f t="shared" ca="1" si="5"/>
        <v>271.2</v>
      </c>
      <c r="J30" s="177">
        <f t="shared" ca="1" si="6"/>
        <v>100.02</v>
      </c>
      <c r="K30" s="177">
        <f t="shared" ca="1" si="7"/>
        <v>4.8099999999999996</v>
      </c>
      <c r="L30" s="177">
        <f t="shared" ca="1" si="8"/>
        <v>2.82</v>
      </c>
      <c r="M30" s="178">
        <f t="shared" ca="1" si="9"/>
        <v>378.84999999999997</v>
      </c>
      <c r="N30" s="176">
        <f t="shared" ca="1" si="10"/>
        <v>271.19284149399499</v>
      </c>
      <c r="O30" s="177">
        <f t="shared" ca="1" si="11"/>
        <v>100.01735990497558</v>
      </c>
      <c r="P30" s="177">
        <f t="shared" ca="1" si="12"/>
        <v>4.8098730368219611</v>
      </c>
      <c r="Q30" s="177">
        <f t="shared" ca="1" si="13"/>
        <v>2.8199255642074701</v>
      </c>
      <c r="R30" s="178">
        <f t="shared" ca="1" si="14"/>
        <v>378.84000000000003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398.08</v>
      </c>
      <c r="I31" s="180">
        <f t="shared" ca="1" si="5"/>
        <v>271.2</v>
      </c>
      <c r="J31" s="177">
        <f t="shared" ca="1" si="6"/>
        <v>119.25</v>
      </c>
      <c r="K31" s="177">
        <f t="shared" ca="1" si="7"/>
        <v>4.8099999999999996</v>
      </c>
      <c r="L31" s="177">
        <f t="shared" ca="1" si="8"/>
        <v>2.82</v>
      </c>
      <c r="M31" s="178">
        <f t="shared" ca="1" si="9"/>
        <v>398.08</v>
      </c>
      <c r="N31" s="176">
        <f t="shared" ca="1" si="10"/>
        <v>271.2</v>
      </c>
      <c r="O31" s="177">
        <f t="shared" ca="1" si="11"/>
        <v>119.25</v>
      </c>
      <c r="P31" s="177">
        <f t="shared" ca="1" si="12"/>
        <v>4.8099999999999996</v>
      </c>
      <c r="Q31" s="177">
        <f t="shared" ca="1" si="13"/>
        <v>2.82</v>
      </c>
      <c r="R31" s="178">
        <f t="shared" ca="1" si="14"/>
        <v>398.08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365.38</v>
      </c>
      <c r="I32" s="180">
        <f t="shared" ca="1" si="5"/>
        <v>271.2</v>
      </c>
      <c r="J32" s="177">
        <f t="shared" ca="1" si="6"/>
        <v>86.55</v>
      </c>
      <c r="K32" s="177">
        <f t="shared" ca="1" si="7"/>
        <v>4.8099999999999996</v>
      </c>
      <c r="L32" s="177">
        <f t="shared" ca="1" si="8"/>
        <v>2.82</v>
      </c>
      <c r="M32" s="178">
        <f t="shared" ca="1" si="9"/>
        <v>365.38</v>
      </c>
      <c r="N32" s="176">
        <f t="shared" ca="1" si="10"/>
        <v>271.2</v>
      </c>
      <c r="O32" s="177">
        <f t="shared" ca="1" si="11"/>
        <v>86.55</v>
      </c>
      <c r="P32" s="177">
        <f t="shared" ca="1" si="12"/>
        <v>4.8099999999999996</v>
      </c>
      <c r="Q32" s="177">
        <f t="shared" ca="1" si="13"/>
        <v>2.82</v>
      </c>
      <c r="R32" s="178">
        <f t="shared" ca="1" si="14"/>
        <v>365.38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365.38</v>
      </c>
      <c r="I33" s="180">
        <f t="shared" ca="1" si="5"/>
        <v>271.2</v>
      </c>
      <c r="J33" s="177">
        <f t="shared" ca="1" si="6"/>
        <v>86.55</v>
      </c>
      <c r="K33" s="177">
        <f t="shared" ca="1" si="7"/>
        <v>4.8099999999999996</v>
      </c>
      <c r="L33" s="177">
        <f t="shared" ca="1" si="8"/>
        <v>2.82</v>
      </c>
      <c r="M33" s="178">
        <f t="shared" ca="1" si="9"/>
        <v>365.38</v>
      </c>
      <c r="N33" s="176">
        <f t="shared" ca="1" si="10"/>
        <v>271.2</v>
      </c>
      <c r="O33" s="177">
        <f t="shared" ca="1" si="11"/>
        <v>86.55</v>
      </c>
      <c r="P33" s="177">
        <f t="shared" ca="1" si="12"/>
        <v>4.8099999999999996</v>
      </c>
      <c r="Q33" s="177">
        <f t="shared" ca="1" si="13"/>
        <v>2.82</v>
      </c>
      <c r="R33" s="178">
        <f t="shared" ca="1" si="14"/>
        <v>365.38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365.38</v>
      </c>
      <c r="I34" s="180">
        <f t="shared" ca="1" si="5"/>
        <v>271.2</v>
      </c>
      <c r="J34" s="177">
        <f t="shared" ca="1" si="6"/>
        <v>86.55</v>
      </c>
      <c r="K34" s="177">
        <f t="shared" ca="1" si="7"/>
        <v>4.8099999999999996</v>
      </c>
      <c r="L34" s="177">
        <f t="shared" ca="1" si="8"/>
        <v>2.82</v>
      </c>
      <c r="M34" s="178">
        <f t="shared" ca="1" si="9"/>
        <v>365.38</v>
      </c>
      <c r="N34" s="176">
        <f t="shared" ca="1" si="10"/>
        <v>271.2</v>
      </c>
      <c r="O34" s="177">
        <f t="shared" ca="1" si="11"/>
        <v>86.55</v>
      </c>
      <c r="P34" s="177">
        <f t="shared" ca="1" si="12"/>
        <v>4.8099999999999996</v>
      </c>
      <c r="Q34" s="177">
        <f t="shared" ca="1" si="13"/>
        <v>2.82</v>
      </c>
      <c r="R34" s="178">
        <f t="shared" ca="1" si="14"/>
        <v>365.38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365.38</v>
      </c>
      <c r="I35" s="180">
        <f t="shared" ca="1" si="5"/>
        <v>271.2</v>
      </c>
      <c r="J35" s="177">
        <f t="shared" ca="1" si="6"/>
        <v>86.55</v>
      </c>
      <c r="K35" s="177">
        <f t="shared" ca="1" si="7"/>
        <v>4.8099999999999996</v>
      </c>
      <c r="L35" s="177">
        <f t="shared" ca="1" si="8"/>
        <v>2.82</v>
      </c>
      <c r="M35" s="178">
        <f t="shared" ca="1" si="9"/>
        <v>365.38</v>
      </c>
      <c r="N35" s="176">
        <f t="shared" ca="1" si="10"/>
        <v>271.2</v>
      </c>
      <c r="O35" s="177">
        <f t="shared" ca="1" si="11"/>
        <v>86.55</v>
      </c>
      <c r="P35" s="177">
        <f t="shared" ca="1" si="12"/>
        <v>4.8099999999999996</v>
      </c>
      <c r="Q35" s="177">
        <f t="shared" ca="1" si="13"/>
        <v>2.82</v>
      </c>
      <c r="R35" s="178">
        <f t="shared" ca="1" si="14"/>
        <v>365.38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365.38</v>
      </c>
      <c r="I36" s="180">
        <f t="shared" ca="1" si="5"/>
        <v>271.2</v>
      </c>
      <c r="J36" s="177">
        <f t="shared" ca="1" si="6"/>
        <v>86.55</v>
      </c>
      <c r="K36" s="177">
        <f t="shared" ca="1" si="7"/>
        <v>4.8099999999999996</v>
      </c>
      <c r="L36" s="177">
        <f t="shared" ca="1" si="8"/>
        <v>2.82</v>
      </c>
      <c r="M36" s="178">
        <f t="shared" ca="1" si="9"/>
        <v>365.38</v>
      </c>
      <c r="N36" s="176">
        <f t="shared" ca="1" si="10"/>
        <v>271.2</v>
      </c>
      <c r="O36" s="177">
        <f t="shared" ca="1" si="11"/>
        <v>86.55</v>
      </c>
      <c r="P36" s="177">
        <f t="shared" ca="1" si="12"/>
        <v>4.8099999999999996</v>
      </c>
      <c r="Q36" s="177">
        <f t="shared" ca="1" si="13"/>
        <v>2.82</v>
      </c>
      <c r="R36" s="178">
        <f t="shared" ca="1" si="14"/>
        <v>365.38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365.38</v>
      </c>
      <c r="I37" s="180">
        <f t="shared" ca="1" si="5"/>
        <v>271.2</v>
      </c>
      <c r="J37" s="177">
        <f t="shared" ca="1" si="6"/>
        <v>86.55</v>
      </c>
      <c r="K37" s="177">
        <f t="shared" ca="1" si="7"/>
        <v>4.8099999999999996</v>
      </c>
      <c r="L37" s="177">
        <f t="shared" ca="1" si="8"/>
        <v>2.82</v>
      </c>
      <c r="M37" s="178">
        <f t="shared" ca="1" si="9"/>
        <v>365.38</v>
      </c>
      <c r="N37" s="176">
        <f t="shared" ca="1" si="10"/>
        <v>271.2</v>
      </c>
      <c r="O37" s="177">
        <f t="shared" ca="1" si="11"/>
        <v>86.55</v>
      </c>
      <c r="P37" s="177">
        <f t="shared" ca="1" si="12"/>
        <v>4.8099999999999996</v>
      </c>
      <c r="Q37" s="177">
        <f t="shared" ca="1" si="13"/>
        <v>2.82</v>
      </c>
      <c r="R37" s="178">
        <f t="shared" ca="1" si="14"/>
        <v>365.38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365.38</v>
      </c>
      <c r="I38" s="180">
        <f t="shared" ca="1" si="5"/>
        <v>271.2</v>
      </c>
      <c r="J38" s="177">
        <f t="shared" ca="1" si="6"/>
        <v>86.55</v>
      </c>
      <c r="K38" s="177">
        <f t="shared" ca="1" si="7"/>
        <v>4.8099999999999996</v>
      </c>
      <c r="L38" s="177">
        <f t="shared" ca="1" si="8"/>
        <v>2.82</v>
      </c>
      <c r="M38" s="178">
        <f t="shared" ca="1" si="9"/>
        <v>365.38</v>
      </c>
      <c r="N38" s="176">
        <f t="shared" ca="1" si="10"/>
        <v>271.2</v>
      </c>
      <c r="O38" s="177">
        <f t="shared" ca="1" si="11"/>
        <v>86.55</v>
      </c>
      <c r="P38" s="177">
        <f t="shared" ca="1" si="12"/>
        <v>4.8099999999999996</v>
      </c>
      <c r="Q38" s="177">
        <f t="shared" ca="1" si="13"/>
        <v>2.82</v>
      </c>
      <c r="R38" s="178">
        <f t="shared" ca="1" si="14"/>
        <v>365.38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362.89</v>
      </c>
      <c r="I39" s="180">
        <f t="shared" ca="1" si="5"/>
        <v>271.45</v>
      </c>
      <c r="J39" s="177">
        <f t="shared" ca="1" si="6"/>
        <v>86.63</v>
      </c>
      <c r="K39" s="177">
        <f t="shared" ca="1" si="7"/>
        <v>4.8099999999999996</v>
      </c>
      <c r="L39" s="177">
        <f t="shared" ca="1" si="8"/>
        <v>0</v>
      </c>
      <c r="M39" s="178">
        <f t="shared" ca="1" si="9"/>
        <v>362.89</v>
      </c>
      <c r="N39" s="176">
        <f t="shared" ca="1" si="10"/>
        <v>271.45</v>
      </c>
      <c r="O39" s="177">
        <f t="shared" ca="1" si="11"/>
        <v>86.63</v>
      </c>
      <c r="P39" s="177">
        <f t="shared" ca="1" si="12"/>
        <v>4.8099999999999996</v>
      </c>
      <c r="Q39" s="177">
        <f t="shared" ca="1" si="13"/>
        <v>0</v>
      </c>
      <c r="R39" s="178">
        <f t="shared" ca="1" si="14"/>
        <v>362.89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362.89</v>
      </c>
      <c r="I40" s="180">
        <f t="shared" ca="1" si="5"/>
        <v>271.45</v>
      </c>
      <c r="J40" s="177">
        <f t="shared" ca="1" si="6"/>
        <v>86.63</v>
      </c>
      <c r="K40" s="177">
        <f t="shared" ca="1" si="7"/>
        <v>4.8099999999999996</v>
      </c>
      <c r="L40" s="177">
        <f t="shared" ca="1" si="8"/>
        <v>0</v>
      </c>
      <c r="M40" s="178">
        <f t="shared" ca="1" si="9"/>
        <v>362.89</v>
      </c>
      <c r="N40" s="176">
        <f t="shared" ca="1" si="10"/>
        <v>271.45</v>
      </c>
      <c r="O40" s="177">
        <f t="shared" ca="1" si="11"/>
        <v>86.63</v>
      </c>
      <c r="P40" s="177">
        <f t="shared" ca="1" si="12"/>
        <v>4.8099999999999996</v>
      </c>
      <c r="Q40" s="177">
        <f t="shared" ca="1" si="13"/>
        <v>0</v>
      </c>
      <c r="R40" s="178">
        <f t="shared" ca="1" si="14"/>
        <v>362.89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362.89</v>
      </c>
      <c r="I41" s="180">
        <f t="shared" ca="1" si="5"/>
        <v>271.45</v>
      </c>
      <c r="J41" s="177">
        <f t="shared" ca="1" si="6"/>
        <v>86.63</v>
      </c>
      <c r="K41" s="177">
        <f t="shared" ca="1" si="7"/>
        <v>4.8099999999999996</v>
      </c>
      <c r="L41" s="177">
        <f t="shared" ca="1" si="8"/>
        <v>0</v>
      </c>
      <c r="M41" s="178">
        <f t="shared" ca="1" si="9"/>
        <v>362.89</v>
      </c>
      <c r="N41" s="176">
        <f t="shared" ca="1" si="10"/>
        <v>271.45</v>
      </c>
      <c r="O41" s="177">
        <f t="shared" ca="1" si="11"/>
        <v>86.63</v>
      </c>
      <c r="P41" s="177">
        <f t="shared" ca="1" si="12"/>
        <v>4.8099999999999996</v>
      </c>
      <c r="Q41" s="177">
        <f t="shared" ca="1" si="13"/>
        <v>0</v>
      </c>
      <c r="R41" s="178">
        <f t="shared" ca="1" si="14"/>
        <v>362.89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362.89</v>
      </c>
      <c r="I42" s="180">
        <f t="shared" ca="1" si="5"/>
        <v>271.45</v>
      </c>
      <c r="J42" s="177">
        <f t="shared" ca="1" si="6"/>
        <v>86.63</v>
      </c>
      <c r="K42" s="177">
        <f t="shared" ca="1" si="7"/>
        <v>4.8099999999999996</v>
      </c>
      <c r="L42" s="177">
        <f t="shared" ca="1" si="8"/>
        <v>0</v>
      </c>
      <c r="M42" s="178">
        <f t="shared" ca="1" si="9"/>
        <v>362.89</v>
      </c>
      <c r="N42" s="176">
        <f t="shared" ca="1" si="10"/>
        <v>271.45</v>
      </c>
      <c r="O42" s="177">
        <f t="shared" ca="1" si="11"/>
        <v>86.63</v>
      </c>
      <c r="P42" s="177">
        <f t="shared" ca="1" si="12"/>
        <v>4.8099999999999996</v>
      </c>
      <c r="Q42" s="177">
        <f t="shared" ca="1" si="13"/>
        <v>0</v>
      </c>
      <c r="R42" s="178">
        <f t="shared" ca="1" si="14"/>
        <v>362.89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362.89</v>
      </c>
      <c r="I43" s="180">
        <f t="shared" ca="1" si="5"/>
        <v>271.45</v>
      </c>
      <c r="J43" s="177">
        <f t="shared" ca="1" si="6"/>
        <v>86.63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362.89</v>
      </c>
      <c r="N43" s="176">
        <f t="shared" ca="1" si="10"/>
        <v>271.45</v>
      </c>
      <c r="O43" s="177">
        <f t="shared" ca="1" si="11"/>
        <v>86.63</v>
      </c>
      <c r="P43" s="177">
        <f t="shared" ca="1" si="12"/>
        <v>4.8099999999999996</v>
      </c>
      <c r="Q43" s="177">
        <f t="shared" ca="1" si="13"/>
        <v>0</v>
      </c>
      <c r="R43" s="178">
        <f t="shared" ca="1" si="14"/>
        <v>362.89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362.89</v>
      </c>
      <c r="I44" s="180">
        <f t="shared" ca="1" si="5"/>
        <v>271.45</v>
      </c>
      <c r="J44" s="177">
        <f t="shared" ca="1" si="6"/>
        <v>86.63</v>
      </c>
      <c r="K44" s="177">
        <f t="shared" ca="1" si="7"/>
        <v>4.8099999999999996</v>
      </c>
      <c r="L44" s="177">
        <f t="shared" ca="1" si="8"/>
        <v>0</v>
      </c>
      <c r="M44" s="178">
        <f t="shared" ca="1" si="9"/>
        <v>362.89</v>
      </c>
      <c r="N44" s="176">
        <f t="shared" ca="1" si="10"/>
        <v>271.45</v>
      </c>
      <c r="O44" s="177">
        <f t="shared" ca="1" si="11"/>
        <v>86.63</v>
      </c>
      <c r="P44" s="177">
        <f t="shared" ca="1" si="12"/>
        <v>4.8099999999999996</v>
      </c>
      <c r="Q44" s="177">
        <f t="shared" ca="1" si="13"/>
        <v>0</v>
      </c>
      <c r="R44" s="178">
        <f t="shared" ca="1" si="14"/>
        <v>362.89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362.89</v>
      </c>
      <c r="I45" s="180">
        <f t="shared" ca="1" si="5"/>
        <v>271.45</v>
      </c>
      <c r="J45" s="177">
        <f t="shared" ca="1" si="6"/>
        <v>86.63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362.89</v>
      </c>
      <c r="N45" s="176">
        <f t="shared" ca="1" si="10"/>
        <v>271.45</v>
      </c>
      <c r="O45" s="177">
        <f t="shared" ca="1" si="11"/>
        <v>86.63</v>
      </c>
      <c r="P45" s="177">
        <f t="shared" ca="1" si="12"/>
        <v>4.8099999999999996</v>
      </c>
      <c r="Q45" s="177">
        <f t="shared" ca="1" si="13"/>
        <v>0</v>
      </c>
      <c r="R45" s="178">
        <f t="shared" ca="1" si="14"/>
        <v>362.89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362.89</v>
      </c>
      <c r="I46" s="180">
        <f t="shared" ca="1" si="5"/>
        <v>271.45</v>
      </c>
      <c r="J46" s="177">
        <f t="shared" ca="1" si="6"/>
        <v>86.63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362.89</v>
      </c>
      <c r="N46" s="176">
        <f t="shared" ca="1" si="10"/>
        <v>271.45</v>
      </c>
      <c r="O46" s="177">
        <f t="shared" ca="1" si="11"/>
        <v>86.63</v>
      </c>
      <c r="P46" s="177">
        <f t="shared" ca="1" si="12"/>
        <v>4.8099999999999996</v>
      </c>
      <c r="Q46" s="177">
        <f t="shared" ca="1" si="13"/>
        <v>0</v>
      </c>
      <c r="R46" s="178">
        <f t="shared" ca="1" si="14"/>
        <v>362.89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362.89</v>
      </c>
      <c r="I47" s="180">
        <f t="shared" ca="1" si="5"/>
        <v>271.45</v>
      </c>
      <c r="J47" s="177">
        <f t="shared" ca="1" si="6"/>
        <v>86.63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362.89</v>
      </c>
      <c r="N47" s="176">
        <f t="shared" ca="1" si="10"/>
        <v>271.45</v>
      </c>
      <c r="O47" s="177">
        <f t="shared" ca="1" si="11"/>
        <v>86.63</v>
      </c>
      <c r="P47" s="177">
        <f t="shared" ca="1" si="12"/>
        <v>4.8099999999999996</v>
      </c>
      <c r="Q47" s="177">
        <f t="shared" ca="1" si="13"/>
        <v>0</v>
      </c>
      <c r="R47" s="178">
        <f t="shared" ca="1" si="14"/>
        <v>362.89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362.89</v>
      </c>
      <c r="I48" s="180">
        <f t="shared" ca="1" si="5"/>
        <v>271.45</v>
      </c>
      <c r="J48" s="177">
        <f t="shared" ca="1" si="6"/>
        <v>86.63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362.89</v>
      </c>
      <c r="N48" s="176">
        <f t="shared" ca="1" si="10"/>
        <v>271.45</v>
      </c>
      <c r="O48" s="177">
        <f t="shared" ca="1" si="11"/>
        <v>86.63</v>
      </c>
      <c r="P48" s="177">
        <f t="shared" ca="1" si="12"/>
        <v>4.8099999999999996</v>
      </c>
      <c r="Q48" s="177">
        <f t="shared" ca="1" si="13"/>
        <v>0</v>
      </c>
      <c r="R48" s="178">
        <f t="shared" ca="1" si="14"/>
        <v>362.89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362.89</v>
      </c>
      <c r="I49" s="180">
        <f t="shared" ca="1" si="5"/>
        <v>271.45</v>
      </c>
      <c r="J49" s="177">
        <f t="shared" ca="1" si="6"/>
        <v>86.63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362.89</v>
      </c>
      <c r="N49" s="176">
        <f t="shared" ca="1" si="10"/>
        <v>271.45</v>
      </c>
      <c r="O49" s="177">
        <f t="shared" ca="1" si="11"/>
        <v>86.63</v>
      </c>
      <c r="P49" s="177">
        <f t="shared" ca="1" si="12"/>
        <v>4.8099999999999996</v>
      </c>
      <c r="Q49" s="177">
        <f t="shared" ca="1" si="13"/>
        <v>0</v>
      </c>
      <c r="R49" s="178">
        <f t="shared" ca="1" si="14"/>
        <v>362.89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362.89</v>
      </c>
      <c r="I50" s="180">
        <f t="shared" ca="1" si="5"/>
        <v>271.45</v>
      </c>
      <c r="J50" s="177">
        <f t="shared" ca="1" si="6"/>
        <v>86.63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362.89</v>
      </c>
      <c r="N50" s="176">
        <f t="shared" ca="1" si="10"/>
        <v>271.45</v>
      </c>
      <c r="O50" s="177">
        <f t="shared" ca="1" si="11"/>
        <v>86.63</v>
      </c>
      <c r="P50" s="177">
        <f t="shared" ca="1" si="12"/>
        <v>4.8099999999999996</v>
      </c>
      <c r="Q50" s="177">
        <f t="shared" ca="1" si="13"/>
        <v>0</v>
      </c>
      <c r="R50" s="178">
        <f t="shared" ca="1" si="14"/>
        <v>362.89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362.89</v>
      </c>
      <c r="I51" s="180">
        <f t="shared" ca="1" si="5"/>
        <v>271.45</v>
      </c>
      <c r="J51" s="177">
        <f t="shared" ca="1" si="6"/>
        <v>86.63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362.89</v>
      </c>
      <c r="N51" s="176">
        <f t="shared" ca="1" si="10"/>
        <v>271.45</v>
      </c>
      <c r="O51" s="177">
        <f t="shared" ca="1" si="11"/>
        <v>86.63</v>
      </c>
      <c r="P51" s="177">
        <f t="shared" ca="1" si="12"/>
        <v>4.8099999999999996</v>
      </c>
      <c r="Q51" s="177">
        <f t="shared" ca="1" si="13"/>
        <v>0</v>
      </c>
      <c r="R51" s="178">
        <f t="shared" ca="1" si="14"/>
        <v>362.89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362.89</v>
      </c>
      <c r="I52" s="180">
        <f t="shared" ca="1" si="5"/>
        <v>271.45</v>
      </c>
      <c r="J52" s="177">
        <f t="shared" ca="1" si="6"/>
        <v>86.63</v>
      </c>
      <c r="K52" s="177">
        <f t="shared" ca="1" si="7"/>
        <v>4.8099999999999996</v>
      </c>
      <c r="L52" s="177">
        <f t="shared" ca="1" si="8"/>
        <v>0</v>
      </c>
      <c r="M52" s="178">
        <f t="shared" ca="1" si="9"/>
        <v>362.89</v>
      </c>
      <c r="N52" s="176">
        <f t="shared" ca="1" si="10"/>
        <v>271.45</v>
      </c>
      <c r="O52" s="177">
        <f t="shared" ca="1" si="11"/>
        <v>86.63</v>
      </c>
      <c r="P52" s="177">
        <f t="shared" ca="1" si="12"/>
        <v>4.8099999999999996</v>
      </c>
      <c r="Q52" s="177">
        <f t="shared" ca="1" si="13"/>
        <v>0</v>
      </c>
      <c r="R52" s="178">
        <f t="shared" ca="1" si="14"/>
        <v>362.89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362.89</v>
      </c>
      <c r="I53" s="180">
        <f t="shared" ca="1" si="5"/>
        <v>271.45</v>
      </c>
      <c r="J53" s="177">
        <f t="shared" ca="1" si="6"/>
        <v>86.63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362.89</v>
      </c>
      <c r="N53" s="176">
        <f t="shared" ca="1" si="10"/>
        <v>271.45</v>
      </c>
      <c r="O53" s="177">
        <f t="shared" ca="1" si="11"/>
        <v>86.63</v>
      </c>
      <c r="P53" s="177">
        <f t="shared" ca="1" si="12"/>
        <v>4.8099999999999996</v>
      </c>
      <c r="Q53" s="177">
        <f t="shared" ca="1" si="13"/>
        <v>0</v>
      </c>
      <c r="R53" s="178">
        <f t="shared" ca="1" si="14"/>
        <v>362.89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362.89</v>
      </c>
      <c r="I54" s="180">
        <f t="shared" ca="1" si="5"/>
        <v>271.45</v>
      </c>
      <c r="J54" s="177">
        <f t="shared" ca="1" si="6"/>
        <v>86.63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362.89</v>
      </c>
      <c r="N54" s="176">
        <f t="shared" ca="1" si="10"/>
        <v>271.45</v>
      </c>
      <c r="O54" s="177">
        <f t="shared" ca="1" si="11"/>
        <v>86.63</v>
      </c>
      <c r="P54" s="177">
        <f t="shared" ca="1" si="12"/>
        <v>4.8099999999999996</v>
      </c>
      <c r="Q54" s="177">
        <f t="shared" ca="1" si="13"/>
        <v>0</v>
      </c>
      <c r="R54" s="178">
        <f t="shared" ca="1" si="14"/>
        <v>362.89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362.89</v>
      </c>
      <c r="I55" s="180">
        <f t="shared" ca="1" si="5"/>
        <v>271.45</v>
      </c>
      <c r="J55" s="177">
        <f t="shared" ca="1" si="6"/>
        <v>86.63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362.89</v>
      </c>
      <c r="N55" s="176">
        <f t="shared" ca="1" si="10"/>
        <v>271.45</v>
      </c>
      <c r="O55" s="177">
        <f t="shared" ca="1" si="11"/>
        <v>86.63</v>
      </c>
      <c r="P55" s="177">
        <f t="shared" ca="1" si="12"/>
        <v>4.8099999999999996</v>
      </c>
      <c r="Q55" s="177">
        <f t="shared" ca="1" si="13"/>
        <v>0</v>
      </c>
      <c r="R55" s="178">
        <f t="shared" ca="1" si="14"/>
        <v>362.89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362.89</v>
      </c>
      <c r="I56" s="180">
        <f t="shared" ca="1" si="5"/>
        <v>271.45</v>
      </c>
      <c r="J56" s="177">
        <f t="shared" ca="1" si="6"/>
        <v>86.63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362.89</v>
      </c>
      <c r="N56" s="176">
        <f t="shared" ca="1" si="10"/>
        <v>271.45</v>
      </c>
      <c r="O56" s="177">
        <f t="shared" ca="1" si="11"/>
        <v>86.63</v>
      </c>
      <c r="P56" s="177">
        <f t="shared" ca="1" si="12"/>
        <v>4.8099999999999996</v>
      </c>
      <c r="Q56" s="177">
        <f t="shared" ca="1" si="13"/>
        <v>0</v>
      </c>
      <c r="R56" s="178">
        <f t="shared" ca="1" si="14"/>
        <v>362.89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362.89</v>
      </c>
      <c r="I57" s="180">
        <f t="shared" ca="1" si="5"/>
        <v>271.45</v>
      </c>
      <c r="J57" s="177">
        <f t="shared" ca="1" si="6"/>
        <v>86.63</v>
      </c>
      <c r="K57" s="177">
        <f t="shared" ca="1" si="7"/>
        <v>4.8099999999999996</v>
      </c>
      <c r="L57" s="177">
        <f t="shared" ca="1" si="8"/>
        <v>0</v>
      </c>
      <c r="M57" s="178">
        <f t="shared" ca="1" si="9"/>
        <v>362.89</v>
      </c>
      <c r="N57" s="176">
        <f t="shared" ca="1" si="10"/>
        <v>271.45</v>
      </c>
      <c r="O57" s="177">
        <f t="shared" ca="1" si="11"/>
        <v>86.63</v>
      </c>
      <c r="P57" s="177">
        <f t="shared" ca="1" si="12"/>
        <v>4.8099999999999996</v>
      </c>
      <c r="Q57" s="177">
        <f t="shared" ca="1" si="13"/>
        <v>0</v>
      </c>
      <c r="R57" s="178">
        <f t="shared" ca="1" si="14"/>
        <v>362.89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408.72</v>
      </c>
      <c r="I58" s="180">
        <f t="shared" ca="1" si="5"/>
        <v>317.36</v>
      </c>
      <c r="J58" s="177">
        <f t="shared" ca="1" si="6"/>
        <v>86.55</v>
      </c>
      <c r="K58" s="177">
        <f t="shared" ca="1" si="7"/>
        <v>4.8099999999999996</v>
      </c>
      <c r="L58" s="177">
        <f t="shared" ca="1" si="8"/>
        <v>0</v>
      </c>
      <c r="M58" s="178">
        <f t="shared" ca="1" si="9"/>
        <v>408.72</v>
      </c>
      <c r="N58" s="176">
        <f t="shared" ca="1" si="10"/>
        <v>317.36</v>
      </c>
      <c r="O58" s="177">
        <f t="shared" ca="1" si="11"/>
        <v>86.55</v>
      </c>
      <c r="P58" s="177">
        <f t="shared" ca="1" si="12"/>
        <v>4.8099999999999996</v>
      </c>
      <c r="Q58" s="177">
        <f t="shared" ca="1" si="13"/>
        <v>0</v>
      </c>
      <c r="R58" s="178">
        <f t="shared" ca="1" si="14"/>
        <v>408.72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476.04</v>
      </c>
      <c r="I59" s="180">
        <f t="shared" ca="1" si="5"/>
        <v>384.68</v>
      </c>
      <c r="J59" s="177">
        <f t="shared" ca="1" si="6"/>
        <v>86.55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476.04</v>
      </c>
      <c r="N59" s="176">
        <f t="shared" ca="1" si="10"/>
        <v>384.68</v>
      </c>
      <c r="O59" s="177">
        <f t="shared" ca="1" si="11"/>
        <v>86.55</v>
      </c>
      <c r="P59" s="177">
        <f t="shared" ca="1" si="12"/>
        <v>4.8099999999999996</v>
      </c>
      <c r="Q59" s="177">
        <f t="shared" ca="1" si="13"/>
        <v>0</v>
      </c>
      <c r="R59" s="178">
        <f t="shared" ca="1" si="14"/>
        <v>476.04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495.28</v>
      </c>
      <c r="I60" s="180">
        <f t="shared" ca="1" si="5"/>
        <v>403.92</v>
      </c>
      <c r="J60" s="177">
        <f t="shared" ca="1" si="6"/>
        <v>86.55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495.28000000000003</v>
      </c>
      <c r="N60" s="176">
        <f t="shared" ca="1" si="10"/>
        <v>403.91999999999996</v>
      </c>
      <c r="O60" s="177">
        <f t="shared" ca="1" si="11"/>
        <v>86.549999999999983</v>
      </c>
      <c r="P60" s="177">
        <f t="shared" ca="1" si="12"/>
        <v>4.8099999999999987</v>
      </c>
      <c r="Q60" s="177">
        <f t="shared" ca="1" si="13"/>
        <v>0</v>
      </c>
      <c r="R60" s="178">
        <f t="shared" ca="1" si="14"/>
        <v>495.27999999999992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581.45000000000005</v>
      </c>
      <c r="I61" s="180">
        <f t="shared" ca="1" si="5"/>
        <v>490.09</v>
      </c>
      <c r="J61" s="177">
        <f t="shared" ca="1" si="6"/>
        <v>86.55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581.44999999999993</v>
      </c>
      <c r="N61" s="176">
        <f t="shared" ca="1" si="10"/>
        <v>490.09000000000009</v>
      </c>
      <c r="O61" s="177">
        <f t="shared" ca="1" si="11"/>
        <v>86.550000000000011</v>
      </c>
      <c r="P61" s="177">
        <f t="shared" ca="1" si="12"/>
        <v>4.8100000000000005</v>
      </c>
      <c r="Q61" s="177">
        <f t="shared" ca="1" si="13"/>
        <v>0</v>
      </c>
      <c r="R61" s="178">
        <f t="shared" ca="1" si="14"/>
        <v>581.45000000000005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581.45000000000005</v>
      </c>
      <c r="I62" s="180">
        <f t="shared" ca="1" si="5"/>
        <v>490.09</v>
      </c>
      <c r="J62" s="177">
        <f t="shared" ca="1" si="6"/>
        <v>86.55</v>
      </c>
      <c r="K62" s="177">
        <f t="shared" ca="1" si="7"/>
        <v>4.8099999999999996</v>
      </c>
      <c r="L62" s="177">
        <f t="shared" ca="1" si="8"/>
        <v>0</v>
      </c>
      <c r="M62" s="178">
        <f t="shared" ca="1" si="9"/>
        <v>581.44999999999993</v>
      </c>
      <c r="N62" s="176">
        <f t="shared" ca="1" si="10"/>
        <v>490.09000000000009</v>
      </c>
      <c r="O62" s="177">
        <f t="shared" ca="1" si="11"/>
        <v>86.550000000000011</v>
      </c>
      <c r="P62" s="177">
        <f t="shared" ca="1" si="12"/>
        <v>4.8100000000000005</v>
      </c>
      <c r="Q62" s="177">
        <f t="shared" ca="1" si="13"/>
        <v>0</v>
      </c>
      <c r="R62" s="178">
        <f t="shared" ca="1" si="14"/>
        <v>581.45000000000005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581.45000000000005</v>
      </c>
      <c r="I63" s="180">
        <f t="shared" ca="1" si="5"/>
        <v>490.09</v>
      </c>
      <c r="J63" s="177">
        <f t="shared" ca="1" si="6"/>
        <v>86.55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581.44999999999993</v>
      </c>
      <c r="N63" s="176">
        <f t="shared" ca="1" si="10"/>
        <v>490.09000000000009</v>
      </c>
      <c r="O63" s="177">
        <f t="shared" ca="1" si="11"/>
        <v>86.550000000000011</v>
      </c>
      <c r="P63" s="177">
        <f t="shared" ca="1" si="12"/>
        <v>4.8100000000000005</v>
      </c>
      <c r="Q63" s="177">
        <f t="shared" ca="1" si="13"/>
        <v>0</v>
      </c>
      <c r="R63" s="178">
        <f t="shared" ca="1" si="14"/>
        <v>581.45000000000005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581.45000000000005</v>
      </c>
      <c r="I64" s="180">
        <f t="shared" ca="1" si="5"/>
        <v>490.09</v>
      </c>
      <c r="J64" s="177">
        <f t="shared" ca="1" si="6"/>
        <v>86.55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581.44999999999993</v>
      </c>
      <c r="N64" s="176">
        <f t="shared" ca="1" si="10"/>
        <v>490.09000000000009</v>
      </c>
      <c r="O64" s="177">
        <f t="shared" ca="1" si="11"/>
        <v>86.550000000000011</v>
      </c>
      <c r="P64" s="177">
        <f t="shared" ca="1" si="12"/>
        <v>4.8100000000000005</v>
      </c>
      <c r="Q64" s="177">
        <f t="shared" ca="1" si="13"/>
        <v>0</v>
      </c>
      <c r="R64" s="178">
        <f t="shared" ca="1" si="14"/>
        <v>581.45000000000005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581.45000000000005</v>
      </c>
      <c r="I65" s="180">
        <f t="shared" ca="1" si="5"/>
        <v>490.09</v>
      </c>
      <c r="J65" s="177">
        <f t="shared" ca="1" si="6"/>
        <v>86.55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581.44999999999993</v>
      </c>
      <c r="N65" s="176">
        <f t="shared" ca="1" si="10"/>
        <v>490.09000000000009</v>
      </c>
      <c r="O65" s="177">
        <f t="shared" ca="1" si="11"/>
        <v>86.550000000000011</v>
      </c>
      <c r="P65" s="177">
        <f t="shared" ca="1" si="12"/>
        <v>4.8100000000000005</v>
      </c>
      <c r="Q65" s="177">
        <f t="shared" ca="1" si="13"/>
        <v>0</v>
      </c>
      <c r="R65" s="178">
        <f t="shared" ca="1" si="14"/>
        <v>581.45000000000005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581.45000000000005</v>
      </c>
      <c r="I66" s="180">
        <f t="shared" ca="1" si="5"/>
        <v>490.09</v>
      </c>
      <c r="J66" s="177">
        <f t="shared" ca="1" si="6"/>
        <v>86.55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581.44999999999993</v>
      </c>
      <c r="N66" s="176">
        <f t="shared" ca="1" si="10"/>
        <v>490.09000000000009</v>
      </c>
      <c r="O66" s="177">
        <f t="shared" ca="1" si="11"/>
        <v>86.550000000000011</v>
      </c>
      <c r="P66" s="177">
        <f t="shared" ca="1" si="12"/>
        <v>4.8100000000000005</v>
      </c>
      <c r="Q66" s="177">
        <f t="shared" ca="1" si="13"/>
        <v>0</v>
      </c>
      <c r="R66" s="178">
        <f t="shared" ca="1" si="14"/>
        <v>581.45000000000005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581.45000000000005</v>
      </c>
      <c r="I67" s="180">
        <f t="shared" ca="1" si="5"/>
        <v>490.09</v>
      </c>
      <c r="J67" s="177">
        <f t="shared" ca="1" si="6"/>
        <v>86.55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581.44999999999993</v>
      </c>
      <c r="N67" s="176">
        <f t="shared" ca="1" si="10"/>
        <v>490.09000000000009</v>
      </c>
      <c r="O67" s="177">
        <f t="shared" ca="1" si="11"/>
        <v>86.550000000000011</v>
      </c>
      <c r="P67" s="177">
        <f t="shared" ca="1" si="12"/>
        <v>4.8100000000000005</v>
      </c>
      <c r="Q67" s="177">
        <f t="shared" ca="1" si="13"/>
        <v>0</v>
      </c>
      <c r="R67" s="178">
        <f t="shared" ca="1" si="14"/>
        <v>581.45000000000005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581.45000000000005</v>
      </c>
      <c r="I68" s="180">
        <f t="shared" ref="I68:I98" ca="1" si="20">INDIRECT("BRPL_EOD!" &amp; $V$3 &amp; X68)</f>
        <v>490.09</v>
      </c>
      <c r="J68" s="177">
        <f t="shared" ref="J68:J98" ca="1" si="21">INDIRECT("BYPL_EOD!" &amp; $V$3 &amp; X68)</f>
        <v>86.55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581.44999999999993</v>
      </c>
      <c r="N68" s="176">
        <f t="shared" ref="N68:N98" ca="1" si="25">INDIRECT("BRPL_ISGS_exbus!" &amp; $V$3 &amp; X68)</f>
        <v>490.09000000000009</v>
      </c>
      <c r="O68" s="177">
        <f t="shared" ref="O68:O98" ca="1" si="26">INDIRECT("BYPL_ISGS_exbus!" &amp; $V$3 &amp; X68)</f>
        <v>86.550000000000011</v>
      </c>
      <c r="P68" s="177">
        <f t="shared" ref="P68:P98" ca="1" si="27">INDIRECT("TPDDL_ISGS_exbus!" &amp; $V$3 &amp; X68)</f>
        <v>4.8100000000000005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581.45000000000005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508.54</v>
      </c>
      <c r="I69" s="180">
        <f t="shared" ca="1" si="20"/>
        <v>410</v>
      </c>
      <c r="J69" s="177">
        <f t="shared" ca="1" si="21"/>
        <v>91.68</v>
      </c>
      <c r="K69" s="177">
        <f t="shared" ca="1" si="22"/>
        <v>5.21</v>
      </c>
      <c r="L69" s="177">
        <f t="shared" ca="1" si="23"/>
        <v>1.65</v>
      </c>
      <c r="M69" s="178">
        <f t="shared" ca="1" si="24"/>
        <v>508.53999999999996</v>
      </c>
      <c r="N69" s="176">
        <f t="shared" ca="1" si="25"/>
        <v>410.00000000000006</v>
      </c>
      <c r="O69" s="177">
        <f t="shared" ca="1" si="26"/>
        <v>91.680000000000021</v>
      </c>
      <c r="P69" s="177">
        <f t="shared" ca="1" si="27"/>
        <v>5.2100000000000009</v>
      </c>
      <c r="Q69" s="177">
        <f t="shared" ca="1" si="28"/>
        <v>1.6500000000000001</v>
      </c>
      <c r="R69" s="178">
        <f t="shared" ca="1" si="29"/>
        <v>508.54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476.04</v>
      </c>
      <c r="I70" s="180">
        <f t="shared" ca="1" si="20"/>
        <v>384.68</v>
      </c>
      <c r="J70" s="177">
        <f t="shared" ca="1" si="21"/>
        <v>86.55</v>
      </c>
      <c r="K70" s="177">
        <f t="shared" ca="1" si="22"/>
        <v>4.8099999999999996</v>
      </c>
      <c r="L70" s="177">
        <f t="shared" ca="1" si="23"/>
        <v>0</v>
      </c>
      <c r="M70" s="178">
        <f t="shared" ca="1" si="24"/>
        <v>476.04</v>
      </c>
      <c r="N70" s="176">
        <f t="shared" ca="1" si="25"/>
        <v>384.68</v>
      </c>
      <c r="O70" s="177">
        <f t="shared" ca="1" si="26"/>
        <v>86.55</v>
      </c>
      <c r="P70" s="177">
        <f t="shared" ca="1" si="27"/>
        <v>4.8099999999999996</v>
      </c>
      <c r="Q70" s="177">
        <f t="shared" ca="1" si="28"/>
        <v>0</v>
      </c>
      <c r="R70" s="178">
        <f t="shared" ca="1" si="29"/>
        <v>476.04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476.04</v>
      </c>
      <c r="I71" s="180">
        <f t="shared" ca="1" si="20"/>
        <v>384.68</v>
      </c>
      <c r="J71" s="177">
        <f t="shared" ca="1" si="21"/>
        <v>86.55</v>
      </c>
      <c r="K71" s="177">
        <f t="shared" ca="1" si="22"/>
        <v>4.8099999999999996</v>
      </c>
      <c r="L71" s="177">
        <f t="shared" ca="1" si="23"/>
        <v>0</v>
      </c>
      <c r="M71" s="178">
        <f t="shared" ca="1" si="24"/>
        <v>476.04</v>
      </c>
      <c r="N71" s="176">
        <f t="shared" ca="1" si="25"/>
        <v>384.68</v>
      </c>
      <c r="O71" s="177">
        <f t="shared" ca="1" si="26"/>
        <v>86.55</v>
      </c>
      <c r="P71" s="177">
        <f t="shared" ca="1" si="27"/>
        <v>4.8099999999999996</v>
      </c>
      <c r="Q71" s="177">
        <f t="shared" ca="1" si="28"/>
        <v>0</v>
      </c>
      <c r="R71" s="178">
        <f t="shared" ca="1" si="29"/>
        <v>476.04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476.04</v>
      </c>
      <c r="I72" s="180">
        <f t="shared" ca="1" si="20"/>
        <v>384.68</v>
      </c>
      <c r="J72" s="177">
        <f t="shared" ca="1" si="21"/>
        <v>86.55</v>
      </c>
      <c r="K72" s="177">
        <f t="shared" ca="1" si="22"/>
        <v>4.8099999999999996</v>
      </c>
      <c r="L72" s="177">
        <f t="shared" ca="1" si="23"/>
        <v>0</v>
      </c>
      <c r="M72" s="178">
        <f t="shared" ca="1" si="24"/>
        <v>476.04</v>
      </c>
      <c r="N72" s="176">
        <f t="shared" ca="1" si="25"/>
        <v>384.68</v>
      </c>
      <c r="O72" s="177">
        <f t="shared" ca="1" si="26"/>
        <v>86.55</v>
      </c>
      <c r="P72" s="177">
        <f t="shared" ca="1" si="27"/>
        <v>4.8099999999999996</v>
      </c>
      <c r="Q72" s="177">
        <f t="shared" ca="1" si="28"/>
        <v>0</v>
      </c>
      <c r="R72" s="178">
        <f t="shared" ca="1" si="29"/>
        <v>476.04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507.78</v>
      </c>
      <c r="I73" s="180">
        <f t="shared" ca="1" si="20"/>
        <v>416.42</v>
      </c>
      <c r="J73" s="177">
        <f t="shared" ca="1" si="21"/>
        <v>86.55</v>
      </c>
      <c r="K73" s="177">
        <f t="shared" ca="1" si="22"/>
        <v>4.8099999999999996</v>
      </c>
      <c r="L73" s="177">
        <f t="shared" ca="1" si="23"/>
        <v>0</v>
      </c>
      <c r="M73" s="178">
        <f t="shared" ca="1" si="24"/>
        <v>507.78000000000003</v>
      </c>
      <c r="N73" s="176">
        <f t="shared" ca="1" si="25"/>
        <v>416.41999999999996</v>
      </c>
      <c r="O73" s="177">
        <f t="shared" ca="1" si="26"/>
        <v>86.549999999999983</v>
      </c>
      <c r="P73" s="177">
        <f t="shared" ca="1" si="27"/>
        <v>4.8099999999999987</v>
      </c>
      <c r="Q73" s="177">
        <f t="shared" ca="1" si="28"/>
        <v>0</v>
      </c>
      <c r="R73" s="178">
        <f t="shared" ca="1" si="29"/>
        <v>507.77999999999992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502.97</v>
      </c>
      <c r="I74" s="180">
        <f t="shared" ca="1" si="20"/>
        <v>411.61</v>
      </c>
      <c r="J74" s="177">
        <f t="shared" ca="1" si="21"/>
        <v>86.55</v>
      </c>
      <c r="K74" s="177">
        <f t="shared" ca="1" si="22"/>
        <v>4.8099999999999996</v>
      </c>
      <c r="L74" s="177">
        <f t="shared" ca="1" si="23"/>
        <v>0</v>
      </c>
      <c r="M74" s="178">
        <f t="shared" ca="1" si="24"/>
        <v>502.97</v>
      </c>
      <c r="N74" s="176">
        <f t="shared" ca="1" si="25"/>
        <v>411.61</v>
      </c>
      <c r="O74" s="177">
        <f t="shared" ca="1" si="26"/>
        <v>86.55</v>
      </c>
      <c r="P74" s="177">
        <f t="shared" ca="1" si="27"/>
        <v>4.8099999999999996</v>
      </c>
      <c r="Q74" s="177">
        <f t="shared" ca="1" si="28"/>
        <v>0</v>
      </c>
      <c r="R74" s="178">
        <f t="shared" ca="1" si="29"/>
        <v>502.97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567.88</v>
      </c>
      <c r="I75" s="180">
        <f t="shared" ca="1" si="20"/>
        <v>426.34</v>
      </c>
      <c r="J75" s="177">
        <f t="shared" ca="1" si="21"/>
        <v>137.35</v>
      </c>
      <c r="K75" s="177">
        <f t="shared" ca="1" si="22"/>
        <v>4.18</v>
      </c>
      <c r="L75" s="177">
        <f t="shared" ca="1" si="23"/>
        <v>0</v>
      </c>
      <c r="M75" s="178">
        <f t="shared" ca="1" si="24"/>
        <v>567.86999999999989</v>
      </c>
      <c r="N75" s="176">
        <f t="shared" ca="1" si="25"/>
        <v>426.34750770422812</v>
      </c>
      <c r="O75" s="177">
        <f t="shared" ca="1" si="26"/>
        <v>137.35241868737566</v>
      </c>
      <c r="P75" s="177">
        <f t="shared" ca="1" si="27"/>
        <v>4.1800736083962882</v>
      </c>
      <c r="Q75" s="177">
        <f t="shared" ca="1" si="28"/>
        <v>0</v>
      </c>
      <c r="R75" s="178">
        <f t="shared" ca="1" si="29"/>
        <v>567.88</v>
      </c>
      <c r="W75" s="47"/>
      <c r="X75" s="47">
        <v>75</v>
      </c>
    </row>
    <row r="76" spans="1:24">
      <c r="A76" s="62" t="s">
        <v>118</v>
      </c>
      <c r="B76" s="171">
        <f t="shared" ca="1" si="18"/>
        <v>685.72</v>
      </c>
      <c r="C76" s="176">
        <f t="shared" ca="1" si="19"/>
        <v>509.36798682481356</v>
      </c>
      <c r="D76" s="177">
        <f t="shared" ca="1" si="19"/>
        <v>164.07657806166586</v>
      </c>
      <c r="E76" s="177">
        <f t="shared" ca="1" si="19"/>
        <v>9.354345066353817</v>
      </c>
      <c r="F76" s="178">
        <f t="shared" ca="1" si="19"/>
        <v>2.9210900471667851</v>
      </c>
      <c r="G76" s="179">
        <f t="shared" ca="1" si="16"/>
        <v>0</v>
      </c>
      <c r="H76" s="179">
        <f t="shared" ca="1" si="17"/>
        <v>645.14</v>
      </c>
      <c r="I76" s="180">
        <f t="shared" ca="1" si="20"/>
        <v>484.34</v>
      </c>
      <c r="J76" s="177">
        <f t="shared" ca="1" si="21"/>
        <v>156.03</v>
      </c>
      <c r="K76" s="177">
        <f t="shared" ca="1" si="22"/>
        <v>4.75</v>
      </c>
      <c r="L76" s="177">
        <f t="shared" ca="1" si="23"/>
        <v>0</v>
      </c>
      <c r="M76" s="178">
        <f t="shared" ca="1" si="24"/>
        <v>645.12</v>
      </c>
      <c r="N76" s="176">
        <f t="shared" ca="1" si="25"/>
        <v>484.35501550099201</v>
      </c>
      <c r="O76" s="177">
        <f t="shared" ca="1" si="26"/>
        <v>156.03483723958334</v>
      </c>
      <c r="P76" s="177">
        <f t="shared" ca="1" si="27"/>
        <v>4.7501472594246028</v>
      </c>
      <c r="Q76" s="177">
        <f t="shared" ca="1" si="28"/>
        <v>0</v>
      </c>
      <c r="R76" s="178">
        <f t="shared" ca="1" si="29"/>
        <v>645.14</v>
      </c>
      <c r="W76" s="47"/>
      <c r="X76" s="47">
        <v>76</v>
      </c>
    </row>
    <row r="77" spans="1:24">
      <c r="A77" s="62" t="s">
        <v>119</v>
      </c>
      <c r="B77" s="171">
        <f t="shared" ca="1" si="18"/>
        <v>685.72</v>
      </c>
      <c r="C77" s="176">
        <f t="shared" ca="1" si="19"/>
        <v>509.36798682481356</v>
      </c>
      <c r="D77" s="177">
        <f t="shared" ca="1" si="19"/>
        <v>164.07657806166586</v>
      </c>
      <c r="E77" s="177">
        <f t="shared" ca="1" si="19"/>
        <v>9.354345066353817</v>
      </c>
      <c r="F77" s="178">
        <f t="shared" ca="1" si="19"/>
        <v>2.9210900471667851</v>
      </c>
      <c r="G77" s="179">
        <f t="shared" ca="1" si="16"/>
        <v>0</v>
      </c>
      <c r="H77" s="179">
        <f t="shared" ca="1" si="17"/>
        <v>656.62</v>
      </c>
      <c r="I77" s="180">
        <f t="shared" ca="1" si="20"/>
        <v>489.84</v>
      </c>
      <c r="J77" s="177">
        <f t="shared" ca="1" si="21"/>
        <v>157.81</v>
      </c>
      <c r="K77" s="177">
        <f t="shared" ca="1" si="22"/>
        <v>8.9700000000000006</v>
      </c>
      <c r="L77" s="177">
        <f t="shared" ca="1" si="23"/>
        <v>0</v>
      </c>
      <c r="M77" s="178">
        <f t="shared" ca="1" si="24"/>
        <v>656.62</v>
      </c>
      <c r="N77" s="176">
        <f t="shared" ca="1" si="25"/>
        <v>489.84</v>
      </c>
      <c r="O77" s="177">
        <f t="shared" ca="1" si="26"/>
        <v>157.81</v>
      </c>
      <c r="P77" s="177">
        <f t="shared" ca="1" si="27"/>
        <v>8.9700000000000006</v>
      </c>
      <c r="Q77" s="177">
        <f t="shared" ca="1" si="28"/>
        <v>0</v>
      </c>
      <c r="R77" s="178">
        <f t="shared" ca="1" si="29"/>
        <v>656.62</v>
      </c>
      <c r="W77" s="47"/>
      <c r="X77" s="47">
        <v>77</v>
      </c>
    </row>
    <row r="78" spans="1:24">
      <c r="A78" s="62" t="s">
        <v>120</v>
      </c>
      <c r="B78" s="171">
        <f t="shared" ca="1" si="18"/>
        <v>685.72</v>
      </c>
      <c r="C78" s="176">
        <f t="shared" ca="1" si="19"/>
        <v>509.36798682481356</v>
      </c>
      <c r="D78" s="177">
        <f t="shared" ca="1" si="19"/>
        <v>164.07657806166586</v>
      </c>
      <c r="E78" s="177">
        <f t="shared" ca="1" si="19"/>
        <v>9.354345066353817</v>
      </c>
      <c r="F78" s="178">
        <f t="shared" ca="1" si="19"/>
        <v>2.9210900471667851</v>
      </c>
      <c r="G78" s="179">
        <f t="shared" ca="1" si="16"/>
        <v>0</v>
      </c>
      <c r="H78" s="179">
        <f t="shared" ca="1" si="17"/>
        <v>656.62</v>
      </c>
      <c r="I78" s="180">
        <f t="shared" ca="1" si="20"/>
        <v>489.84</v>
      </c>
      <c r="J78" s="177">
        <f t="shared" ca="1" si="21"/>
        <v>157.81</v>
      </c>
      <c r="K78" s="177">
        <f t="shared" ca="1" si="22"/>
        <v>8.9700000000000006</v>
      </c>
      <c r="L78" s="177">
        <f t="shared" ca="1" si="23"/>
        <v>0</v>
      </c>
      <c r="M78" s="178">
        <f t="shared" ca="1" si="24"/>
        <v>656.62</v>
      </c>
      <c r="N78" s="176">
        <f t="shared" ca="1" si="25"/>
        <v>489.84</v>
      </c>
      <c r="O78" s="177">
        <f t="shared" ca="1" si="26"/>
        <v>157.81</v>
      </c>
      <c r="P78" s="177">
        <f t="shared" ca="1" si="27"/>
        <v>8.9700000000000006</v>
      </c>
      <c r="Q78" s="177">
        <f t="shared" ca="1" si="28"/>
        <v>0</v>
      </c>
      <c r="R78" s="178">
        <f t="shared" ca="1" si="29"/>
        <v>656.62</v>
      </c>
      <c r="W78" s="47"/>
      <c r="X78" s="47">
        <v>78</v>
      </c>
    </row>
    <row r="79" spans="1:24">
      <c r="A79" s="62" t="s">
        <v>121</v>
      </c>
      <c r="B79" s="171">
        <f t="shared" ca="1" si="18"/>
        <v>685.72</v>
      </c>
      <c r="C79" s="176">
        <f t="shared" ca="1" si="19"/>
        <v>509.36798682481356</v>
      </c>
      <c r="D79" s="177">
        <f t="shared" ca="1" si="19"/>
        <v>164.07657806166586</v>
      </c>
      <c r="E79" s="177">
        <f t="shared" ca="1" si="19"/>
        <v>9.354345066353817</v>
      </c>
      <c r="F79" s="178">
        <f t="shared" ca="1" si="19"/>
        <v>2.9210900471667851</v>
      </c>
      <c r="G79" s="179">
        <f t="shared" ca="1" si="16"/>
        <v>0</v>
      </c>
      <c r="H79" s="179">
        <f t="shared" ca="1" si="17"/>
        <v>656.62</v>
      </c>
      <c r="I79" s="180">
        <f t="shared" ca="1" si="20"/>
        <v>489.84</v>
      </c>
      <c r="J79" s="177">
        <f t="shared" ca="1" si="21"/>
        <v>157.81</v>
      </c>
      <c r="K79" s="177">
        <f t="shared" ca="1" si="22"/>
        <v>8.9700000000000006</v>
      </c>
      <c r="L79" s="177">
        <f t="shared" ca="1" si="23"/>
        <v>0</v>
      </c>
      <c r="M79" s="178">
        <f t="shared" ca="1" si="24"/>
        <v>656.62</v>
      </c>
      <c r="N79" s="176">
        <f t="shared" ca="1" si="25"/>
        <v>489.84</v>
      </c>
      <c r="O79" s="177">
        <f t="shared" ca="1" si="26"/>
        <v>157.81</v>
      </c>
      <c r="P79" s="177">
        <f t="shared" ca="1" si="27"/>
        <v>8.9700000000000006</v>
      </c>
      <c r="Q79" s="177">
        <f t="shared" ca="1" si="28"/>
        <v>0</v>
      </c>
      <c r="R79" s="178">
        <f t="shared" ca="1" si="29"/>
        <v>656.62</v>
      </c>
      <c r="W79" s="47"/>
      <c r="X79" s="47">
        <v>79</v>
      </c>
    </row>
    <row r="80" spans="1:24">
      <c r="A80" s="62" t="s">
        <v>122</v>
      </c>
      <c r="B80" s="171">
        <f t="shared" ca="1" si="18"/>
        <v>685.72</v>
      </c>
      <c r="C80" s="176">
        <f t="shared" ca="1" si="19"/>
        <v>509.36798682481356</v>
      </c>
      <c r="D80" s="177">
        <f t="shared" ca="1" si="19"/>
        <v>164.07657806166586</v>
      </c>
      <c r="E80" s="177">
        <f t="shared" ca="1" si="19"/>
        <v>9.354345066353817</v>
      </c>
      <c r="F80" s="178">
        <f t="shared" ca="1" si="19"/>
        <v>2.9210900471667851</v>
      </c>
      <c r="G80" s="179">
        <f t="shared" ca="1" si="16"/>
        <v>0</v>
      </c>
      <c r="H80" s="179">
        <f t="shared" ca="1" si="17"/>
        <v>656.62</v>
      </c>
      <c r="I80" s="180">
        <f t="shared" ca="1" si="20"/>
        <v>489.84</v>
      </c>
      <c r="J80" s="177">
        <f t="shared" ca="1" si="21"/>
        <v>157.81</v>
      </c>
      <c r="K80" s="177">
        <f t="shared" ca="1" si="22"/>
        <v>8.9700000000000006</v>
      </c>
      <c r="L80" s="177">
        <f t="shared" ca="1" si="23"/>
        <v>0</v>
      </c>
      <c r="M80" s="178">
        <f t="shared" ca="1" si="24"/>
        <v>656.62</v>
      </c>
      <c r="N80" s="176">
        <f t="shared" ca="1" si="25"/>
        <v>489.84</v>
      </c>
      <c r="O80" s="177">
        <f t="shared" ca="1" si="26"/>
        <v>157.81</v>
      </c>
      <c r="P80" s="177">
        <f t="shared" ca="1" si="27"/>
        <v>8.9700000000000006</v>
      </c>
      <c r="Q80" s="177">
        <f t="shared" ca="1" si="28"/>
        <v>0</v>
      </c>
      <c r="R80" s="178">
        <f t="shared" ca="1" si="29"/>
        <v>656.62</v>
      </c>
      <c r="W80" s="47"/>
      <c r="X80" s="47">
        <v>80</v>
      </c>
    </row>
    <row r="81" spans="1:24">
      <c r="A81" s="62" t="s">
        <v>123</v>
      </c>
      <c r="B81" s="171">
        <f t="shared" ca="1" si="18"/>
        <v>685.72</v>
      </c>
      <c r="C81" s="176">
        <f t="shared" ca="1" si="19"/>
        <v>509.36798682481356</v>
      </c>
      <c r="D81" s="177">
        <f t="shared" ca="1" si="19"/>
        <v>164.07657806166586</v>
      </c>
      <c r="E81" s="177">
        <f t="shared" ca="1" si="19"/>
        <v>9.354345066353817</v>
      </c>
      <c r="F81" s="178">
        <f t="shared" ca="1" si="19"/>
        <v>2.9210900471667851</v>
      </c>
      <c r="G81" s="179">
        <f t="shared" ca="1" si="16"/>
        <v>0</v>
      </c>
      <c r="H81" s="179">
        <f t="shared" ca="1" si="17"/>
        <v>656.62</v>
      </c>
      <c r="I81" s="180">
        <f t="shared" ca="1" si="20"/>
        <v>489.84</v>
      </c>
      <c r="J81" s="177">
        <f t="shared" ca="1" si="21"/>
        <v>157.81</v>
      </c>
      <c r="K81" s="177">
        <f t="shared" ca="1" si="22"/>
        <v>8.9700000000000006</v>
      </c>
      <c r="L81" s="177">
        <f t="shared" ca="1" si="23"/>
        <v>0</v>
      </c>
      <c r="M81" s="178">
        <f t="shared" ca="1" si="24"/>
        <v>656.62</v>
      </c>
      <c r="N81" s="176">
        <f t="shared" ca="1" si="25"/>
        <v>489.84</v>
      </c>
      <c r="O81" s="177">
        <f t="shared" ca="1" si="26"/>
        <v>157.81</v>
      </c>
      <c r="P81" s="177">
        <f t="shared" ca="1" si="27"/>
        <v>8.9700000000000006</v>
      </c>
      <c r="Q81" s="177">
        <f t="shared" ca="1" si="28"/>
        <v>0</v>
      </c>
      <c r="R81" s="178">
        <f t="shared" ca="1" si="29"/>
        <v>656.62</v>
      </c>
      <c r="W81" s="47"/>
      <c r="X81" s="47">
        <v>81</v>
      </c>
    </row>
    <row r="82" spans="1:24">
      <c r="A82" s="62" t="s">
        <v>124</v>
      </c>
      <c r="B82" s="171">
        <f t="shared" ca="1" si="18"/>
        <v>685.72</v>
      </c>
      <c r="C82" s="176">
        <f t="shared" ca="1" si="19"/>
        <v>509.36798682481356</v>
      </c>
      <c r="D82" s="177">
        <f t="shared" ca="1" si="19"/>
        <v>164.07657806166586</v>
      </c>
      <c r="E82" s="177">
        <f t="shared" ca="1" si="19"/>
        <v>9.354345066353817</v>
      </c>
      <c r="F82" s="178">
        <f t="shared" ca="1" si="19"/>
        <v>2.9210900471667851</v>
      </c>
      <c r="G82" s="179">
        <f t="shared" ca="1" si="16"/>
        <v>0</v>
      </c>
      <c r="H82" s="179">
        <f t="shared" ca="1" si="17"/>
        <v>656.62</v>
      </c>
      <c r="I82" s="180">
        <f t="shared" ca="1" si="20"/>
        <v>489.84</v>
      </c>
      <c r="J82" s="177">
        <f t="shared" ca="1" si="21"/>
        <v>157.81</v>
      </c>
      <c r="K82" s="177">
        <f t="shared" ca="1" si="22"/>
        <v>8.9700000000000006</v>
      </c>
      <c r="L82" s="177">
        <f t="shared" ca="1" si="23"/>
        <v>0</v>
      </c>
      <c r="M82" s="178">
        <f t="shared" ca="1" si="24"/>
        <v>656.62</v>
      </c>
      <c r="N82" s="176">
        <f t="shared" ca="1" si="25"/>
        <v>489.84</v>
      </c>
      <c r="O82" s="177">
        <f t="shared" ca="1" si="26"/>
        <v>157.81</v>
      </c>
      <c r="P82" s="177">
        <f t="shared" ca="1" si="27"/>
        <v>8.9700000000000006</v>
      </c>
      <c r="Q82" s="177">
        <f t="shared" ca="1" si="28"/>
        <v>0</v>
      </c>
      <c r="R82" s="178">
        <f t="shared" ca="1" si="29"/>
        <v>656.62</v>
      </c>
      <c r="W82" s="47"/>
      <c r="X82" s="47">
        <v>82</v>
      </c>
    </row>
    <row r="83" spans="1:24">
      <c r="A83" s="62" t="s">
        <v>125</v>
      </c>
      <c r="B83" s="171">
        <f t="shared" ca="1" si="18"/>
        <v>685.72</v>
      </c>
      <c r="C83" s="176">
        <f t="shared" ca="1" si="19"/>
        <v>509.36798682481356</v>
      </c>
      <c r="D83" s="177">
        <f t="shared" ca="1" si="19"/>
        <v>164.07657806166586</v>
      </c>
      <c r="E83" s="177">
        <f t="shared" ca="1" si="19"/>
        <v>9.354345066353817</v>
      </c>
      <c r="F83" s="178">
        <f t="shared" ca="1" si="19"/>
        <v>2.9210900471667851</v>
      </c>
      <c r="G83" s="179">
        <f t="shared" ca="1" si="16"/>
        <v>0</v>
      </c>
      <c r="H83" s="179">
        <f t="shared" ca="1" si="17"/>
        <v>656.62</v>
      </c>
      <c r="I83" s="180">
        <f t="shared" ca="1" si="20"/>
        <v>489.84</v>
      </c>
      <c r="J83" s="177">
        <f t="shared" ca="1" si="21"/>
        <v>157.81</v>
      </c>
      <c r="K83" s="177">
        <f t="shared" ca="1" si="22"/>
        <v>8.9700000000000006</v>
      </c>
      <c r="L83" s="177">
        <f t="shared" ca="1" si="23"/>
        <v>0</v>
      </c>
      <c r="M83" s="178">
        <f t="shared" ca="1" si="24"/>
        <v>656.62</v>
      </c>
      <c r="N83" s="176">
        <f t="shared" ca="1" si="25"/>
        <v>489.84</v>
      </c>
      <c r="O83" s="177">
        <f t="shared" ca="1" si="26"/>
        <v>157.81</v>
      </c>
      <c r="P83" s="177">
        <f t="shared" ca="1" si="27"/>
        <v>8.9700000000000006</v>
      </c>
      <c r="Q83" s="177">
        <f t="shared" ca="1" si="28"/>
        <v>0</v>
      </c>
      <c r="R83" s="178">
        <f t="shared" ca="1" si="29"/>
        <v>656.62</v>
      </c>
      <c r="W83" s="47"/>
      <c r="X83" s="47">
        <v>83</v>
      </c>
    </row>
    <row r="84" spans="1:24">
      <c r="A84" s="62" t="s">
        <v>126</v>
      </c>
      <c r="B84" s="171">
        <f t="shared" ca="1" si="18"/>
        <v>685.72</v>
      </c>
      <c r="C84" s="176">
        <f t="shared" ca="1" si="19"/>
        <v>509.36798682481356</v>
      </c>
      <c r="D84" s="177">
        <f t="shared" ca="1" si="19"/>
        <v>164.07657806166586</v>
      </c>
      <c r="E84" s="177">
        <f t="shared" ca="1" si="19"/>
        <v>9.354345066353817</v>
      </c>
      <c r="F84" s="178">
        <f t="shared" ca="1" si="19"/>
        <v>2.9210900471667851</v>
      </c>
      <c r="G84" s="179">
        <f t="shared" ca="1" si="16"/>
        <v>0</v>
      </c>
      <c r="H84" s="179">
        <f t="shared" ca="1" si="17"/>
        <v>656.62</v>
      </c>
      <c r="I84" s="180">
        <f t="shared" ca="1" si="20"/>
        <v>489.84</v>
      </c>
      <c r="J84" s="177">
        <f t="shared" ca="1" si="21"/>
        <v>157.81</v>
      </c>
      <c r="K84" s="177">
        <f t="shared" ca="1" si="22"/>
        <v>8.9700000000000006</v>
      </c>
      <c r="L84" s="177">
        <f t="shared" ca="1" si="23"/>
        <v>0</v>
      </c>
      <c r="M84" s="178">
        <f t="shared" ca="1" si="24"/>
        <v>656.62</v>
      </c>
      <c r="N84" s="176">
        <f t="shared" ca="1" si="25"/>
        <v>489.84</v>
      </c>
      <c r="O84" s="177">
        <f t="shared" ca="1" si="26"/>
        <v>157.81</v>
      </c>
      <c r="P84" s="177">
        <f t="shared" ca="1" si="27"/>
        <v>8.9700000000000006</v>
      </c>
      <c r="Q84" s="177">
        <f t="shared" ca="1" si="28"/>
        <v>0</v>
      </c>
      <c r="R84" s="178">
        <f t="shared" ca="1" si="29"/>
        <v>656.62</v>
      </c>
      <c r="W84" s="47"/>
      <c r="X84" s="47">
        <v>84</v>
      </c>
    </row>
    <row r="85" spans="1:24">
      <c r="A85" s="62" t="s">
        <v>127</v>
      </c>
      <c r="B85" s="171">
        <f t="shared" ca="1" si="18"/>
        <v>685.72</v>
      </c>
      <c r="C85" s="176">
        <f t="shared" ca="1" si="19"/>
        <v>509.36798682481356</v>
      </c>
      <c r="D85" s="177">
        <f t="shared" ca="1" si="19"/>
        <v>164.07657806166586</v>
      </c>
      <c r="E85" s="177">
        <f t="shared" ca="1" si="19"/>
        <v>9.354345066353817</v>
      </c>
      <c r="F85" s="178">
        <f t="shared" ca="1" si="19"/>
        <v>2.9210900471667851</v>
      </c>
      <c r="G85" s="179">
        <f t="shared" ca="1" si="16"/>
        <v>0</v>
      </c>
      <c r="H85" s="179">
        <f t="shared" ca="1" si="17"/>
        <v>656.62</v>
      </c>
      <c r="I85" s="180">
        <f t="shared" ca="1" si="20"/>
        <v>489.84</v>
      </c>
      <c r="J85" s="177">
        <f t="shared" ca="1" si="21"/>
        <v>157.81</v>
      </c>
      <c r="K85" s="177">
        <f t="shared" ca="1" si="22"/>
        <v>8.9700000000000006</v>
      </c>
      <c r="L85" s="177">
        <f t="shared" ca="1" si="23"/>
        <v>0</v>
      </c>
      <c r="M85" s="178">
        <f t="shared" ca="1" si="24"/>
        <v>656.62</v>
      </c>
      <c r="N85" s="176">
        <f t="shared" ca="1" si="25"/>
        <v>489.84</v>
      </c>
      <c r="O85" s="177">
        <f t="shared" ca="1" si="26"/>
        <v>157.81</v>
      </c>
      <c r="P85" s="177">
        <f t="shared" ca="1" si="27"/>
        <v>8.9700000000000006</v>
      </c>
      <c r="Q85" s="177">
        <f t="shared" ca="1" si="28"/>
        <v>0</v>
      </c>
      <c r="R85" s="178">
        <f t="shared" ca="1" si="29"/>
        <v>656.62</v>
      </c>
      <c r="W85" s="47"/>
      <c r="X85" s="47">
        <v>85</v>
      </c>
    </row>
    <row r="86" spans="1:24">
      <c r="A86" s="62" t="s">
        <v>128</v>
      </c>
      <c r="B86" s="171">
        <f t="shared" ca="1" si="18"/>
        <v>685.72</v>
      </c>
      <c r="C86" s="176">
        <f t="shared" ca="1" si="19"/>
        <v>509.36798682481356</v>
      </c>
      <c r="D86" s="177">
        <f t="shared" ca="1" si="19"/>
        <v>164.07657806166586</v>
      </c>
      <c r="E86" s="177">
        <f t="shared" ca="1" si="19"/>
        <v>9.354345066353817</v>
      </c>
      <c r="F86" s="178">
        <f t="shared" ca="1" si="19"/>
        <v>2.9210900471667851</v>
      </c>
      <c r="G86" s="179">
        <f t="shared" ca="1" si="16"/>
        <v>0</v>
      </c>
      <c r="H86" s="179">
        <f t="shared" ca="1" si="17"/>
        <v>656.62</v>
      </c>
      <c r="I86" s="180">
        <f t="shared" ca="1" si="20"/>
        <v>489.84</v>
      </c>
      <c r="J86" s="177">
        <f t="shared" ca="1" si="21"/>
        <v>157.81</v>
      </c>
      <c r="K86" s="177">
        <f t="shared" ca="1" si="22"/>
        <v>8.9700000000000006</v>
      </c>
      <c r="L86" s="177">
        <f t="shared" ca="1" si="23"/>
        <v>0</v>
      </c>
      <c r="M86" s="178">
        <f t="shared" ca="1" si="24"/>
        <v>656.62</v>
      </c>
      <c r="N86" s="176">
        <f t="shared" ca="1" si="25"/>
        <v>489.84</v>
      </c>
      <c r="O86" s="177">
        <f t="shared" ca="1" si="26"/>
        <v>157.81</v>
      </c>
      <c r="P86" s="177">
        <f t="shared" ca="1" si="27"/>
        <v>8.9700000000000006</v>
      </c>
      <c r="Q86" s="177">
        <f t="shared" ca="1" si="28"/>
        <v>0</v>
      </c>
      <c r="R86" s="178">
        <f t="shared" ca="1" si="29"/>
        <v>656.62</v>
      </c>
      <c r="W86" s="47"/>
      <c r="X86" s="47">
        <v>86</v>
      </c>
    </row>
    <row r="87" spans="1:24">
      <c r="A87" s="62" t="s">
        <v>129</v>
      </c>
      <c r="B87" s="171">
        <f t="shared" ca="1" si="18"/>
        <v>685.72</v>
      </c>
      <c r="C87" s="176">
        <f t="shared" ca="1" si="19"/>
        <v>509.36798682481356</v>
      </c>
      <c r="D87" s="177">
        <f t="shared" ca="1" si="19"/>
        <v>164.07657806166586</v>
      </c>
      <c r="E87" s="177">
        <f t="shared" ca="1" si="19"/>
        <v>9.354345066353817</v>
      </c>
      <c r="F87" s="178">
        <f t="shared" ca="1" si="19"/>
        <v>2.9210900471667851</v>
      </c>
      <c r="G87" s="179">
        <f t="shared" ca="1" si="16"/>
        <v>0</v>
      </c>
      <c r="H87" s="179">
        <f t="shared" ca="1" si="17"/>
        <v>656.62</v>
      </c>
      <c r="I87" s="180">
        <f t="shared" ca="1" si="20"/>
        <v>489.84</v>
      </c>
      <c r="J87" s="177">
        <f t="shared" ca="1" si="21"/>
        <v>157.81</v>
      </c>
      <c r="K87" s="177">
        <f t="shared" ca="1" si="22"/>
        <v>8.9700000000000006</v>
      </c>
      <c r="L87" s="177">
        <f t="shared" ca="1" si="23"/>
        <v>0</v>
      </c>
      <c r="M87" s="178">
        <f t="shared" ca="1" si="24"/>
        <v>656.62</v>
      </c>
      <c r="N87" s="176">
        <f t="shared" ca="1" si="25"/>
        <v>489.84</v>
      </c>
      <c r="O87" s="177">
        <f t="shared" ca="1" si="26"/>
        <v>157.81</v>
      </c>
      <c r="P87" s="177">
        <f t="shared" ca="1" si="27"/>
        <v>8.9700000000000006</v>
      </c>
      <c r="Q87" s="177">
        <f t="shared" ca="1" si="28"/>
        <v>0</v>
      </c>
      <c r="R87" s="178">
        <f t="shared" ca="1" si="29"/>
        <v>656.62</v>
      </c>
      <c r="W87" s="47"/>
      <c r="X87" s="47">
        <v>87</v>
      </c>
    </row>
    <row r="88" spans="1:24">
      <c r="A88" s="62" t="s">
        <v>130</v>
      </c>
      <c r="B88" s="171">
        <f t="shared" ca="1" si="18"/>
        <v>685.72</v>
      </c>
      <c r="C88" s="176">
        <f t="shared" ca="1" si="19"/>
        <v>509.36798682481356</v>
      </c>
      <c r="D88" s="177">
        <f t="shared" ca="1" si="19"/>
        <v>164.07657806166586</v>
      </c>
      <c r="E88" s="177">
        <f t="shared" ca="1" si="19"/>
        <v>9.354345066353817</v>
      </c>
      <c r="F88" s="178">
        <f t="shared" ca="1" si="19"/>
        <v>2.9210900471667851</v>
      </c>
      <c r="G88" s="179">
        <f t="shared" ca="1" si="16"/>
        <v>0</v>
      </c>
      <c r="H88" s="179">
        <f t="shared" ca="1" si="17"/>
        <v>656.62</v>
      </c>
      <c r="I88" s="180">
        <f t="shared" ca="1" si="20"/>
        <v>489.84</v>
      </c>
      <c r="J88" s="177">
        <f t="shared" ca="1" si="21"/>
        <v>157.81</v>
      </c>
      <c r="K88" s="177">
        <f t="shared" ca="1" si="22"/>
        <v>8.9700000000000006</v>
      </c>
      <c r="L88" s="177">
        <f t="shared" ca="1" si="23"/>
        <v>0</v>
      </c>
      <c r="M88" s="178">
        <f t="shared" ca="1" si="24"/>
        <v>656.62</v>
      </c>
      <c r="N88" s="176">
        <f t="shared" ca="1" si="25"/>
        <v>489.84</v>
      </c>
      <c r="O88" s="177">
        <f t="shared" ca="1" si="26"/>
        <v>157.81</v>
      </c>
      <c r="P88" s="177">
        <f t="shared" ca="1" si="27"/>
        <v>8.9700000000000006</v>
      </c>
      <c r="Q88" s="177">
        <f t="shared" ca="1" si="28"/>
        <v>0</v>
      </c>
      <c r="R88" s="178">
        <f t="shared" ca="1" si="29"/>
        <v>656.62</v>
      </c>
      <c r="W88" s="47"/>
      <c r="X88" s="47">
        <v>88</v>
      </c>
    </row>
    <row r="89" spans="1:24">
      <c r="A89" s="62" t="s">
        <v>131</v>
      </c>
      <c r="B89" s="171">
        <f t="shared" ca="1" si="18"/>
        <v>685.72</v>
      </c>
      <c r="C89" s="176">
        <f t="shared" ca="1" si="19"/>
        <v>509.36798682481356</v>
      </c>
      <c r="D89" s="177">
        <f t="shared" ca="1" si="19"/>
        <v>164.07657806166586</v>
      </c>
      <c r="E89" s="177">
        <f t="shared" ca="1" si="19"/>
        <v>9.354345066353817</v>
      </c>
      <c r="F89" s="178">
        <f t="shared" ca="1" si="19"/>
        <v>2.9210900471667851</v>
      </c>
      <c r="G89" s="179">
        <f t="shared" ca="1" si="16"/>
        <v>0</v>
      </c>
      <c r="H89" s="179">
        <f t="shared" ca="1" si="17"/>
        <v>656.62</v>
      </c>
      <c r="I89" s="180">
        <f t="shared" ca="1" si="20"/>
        <v>489.84</v>
      </c>
      <c r="J89" s="177">
        <f t="shared" ca="1" si="21"/>
        <v>157.81</v>
      </c>
      <c r="K89" s="177">
        <f t="shared" ca="1" si="22"/>
        <v>8.9700000000000006</v>
      </c>
      <c r="L89" s="177">
        <f t="shared" ca="1" si="23"/>
        <v>0</v>
      </c>
      <c r="M89" s="178">
        <f t="shared" ca="1" si="24"/>
        <v>656.62</v>
      </c>
      <c r="N89" s="176">
        <f t="shared" ca="1" si="25"/>
        <v>489.84</v>
      </c>
      <c r="O89" s="177">
        <f t="shared" ca="1" si="26"/>
        <v>157.81</v>
      </c>
      <c r="P89" s="177">
        <f t="shared" ca="1" si="27"/>
        <v>8.9700000000000006</v>
      </c>
      <c r="Q89" s="177">
        <f t="shared" ca="1" si="28"/>
        <v>0</v>
      </c>
      <c r="R89" s="178">
        <f t="shared" ca="1" si="29"/>
        <v>656.62</v>
      </c>
      <c r="W89" s="47"/>
      <c r="X89" s="47">
        <v>89</v>
      </c>
    </row>
    <row r="90" spans="1:24">
      <c r="A90" s="62" t="s">
        <v>132</v>
      </c>
      <c r="B90" s="171">
        <f t="shared" ca="1" si="18"/>
        <v>685.72</v>
      </c>
      <c r="C90" s="176">
        <f t="shared" ca="1" si="19"/>
        <v>509.36798682481356</v>
      </c>
      <c r="D90" s="177">
        <f t="shared" ca="1" si="19"/>
        <v>164.07657806166586</v>
      </c>
      <c r="E90" s="177">
        <f t="shared" ca="1" si="19"/>
        <v>9.354345066353817</v>
      </c>
      <c r="F90" s="178">
        <f t="shared" ca="1" si="19"/>
        <v>2.9210900471667851</v>
      </c>
      <c r="G90" s="179">
        <f t="shared" ca="1" si="16"/>
        <v>0</v>
      </c>
      <c r="H90" s="179">
        <f t="shared" ca="1" si="17"/>
        <v>656.62</v>
      </c>
      <c r="I90" s="180">
        <f t="shared" ca="1" si="20"/>
        <v>489.84</v>
      </c>
      <c r="J90" s="177">
        <f t="shared" ca="1" si="21"/>
        <v>157.81</v>
      </c>
      <c r="K90" s="177">
        <f t="shared" ca="1" si="22"/>
        <v>8.9700000000000006</v>
      </c>
      <c r="L90" s="177">
        <f t="shared" ca="1" si="23"/>
        <v>0</v>
      </c>
      <c r="M90" s="178">
        <f t="shared" ca="1" si="24"/>
        <v>656.62</v>
      </c>
      <c r="N90" s="176">
        <f t="shared" ca="1" si="25"/>
        <v>489.84</v>
      </c>
      <c r="O90" s="177">
        <f t="shared" ca="1" si="26"/>
        <v>157.81</v>
      </c>
      <c r="P90" s="177">
        <f t="shared" ca="1" si="27"/>
        <v>8.9700000000000006</v>
      </c>
      <c r="Q90" s="177">
        <f t="shared" ca="1" si="28"/>
        <v>0</v>
      </c>
      <c r="R90" s="178">
        <f t="shared" ca="1" si="29"/>
        <v>656.62</v>
      </c>
      <c r="W90" s="47"/>
      <c r="X90" s="47">
        <v>90</v>
      </c>
    </row>
    <row r="91" spans="1:24">
      <c r="A91" s="62" t="s">
        <v>133</v>
      </c>
      <c r="B91" s="171">
        <f t="shared" ca="1" si="18"/>
        <v>685.72</v>
      </c>
      <c r="C91" s="176">
        <f t="shared" ca="1" si="19"/>
        <v>509.36798682481356</v>
      </c>
      <c r="D91" s="177">
        <f t="shared" ca="1" si="19"/>
        <v>164.07657806166586</v>
      </c>
      <c r="E91" s="177">
        <f t="shared" ca="1" si="19"/>
        <v>9.354345066353817</v>
      </c>
      <c r="F91" s="178">
        <f t="shared" ca="1" si="19"/>
        <v>2.9210900471667851</v>
      </c>
      <c r="G91" s="179">
        <f t="shared" ca="1" si="16"/>
        <v>0</v>
      </c>
      <c r="H91" s="179">
        <f t="shared" ca="1" si="17"/>
        <v>656.62</v>
      </c>
      <c r="I91" s="180">
        <f t="shared" ca="1" si="20"/>
        <v>489.84</v>
      </c>
      <c r="J91" s="177">
        <f t="shared" ca="1" si="21"/>
        <v>157.81</v>
      </c>
      <c r="K91" s="177">
        <f t="shared" ca="1" si="22"/>
        <v>8.9700000000000006</v>
      </c>
      <c r="L91" s="177">
        <f t="shared" ca="1" si="23"/>
        <v>0</v>
      </c>
      <c r="M91" s="178">
        <f t="shared" ca="1" si="24"/>
        <v>656.62</v>
      </c>
      <c r="N91" s="176">
        <f t="shared" ca="1" si="25"/>
        <v>489.84</v>
      </c>
      <c r="O91" s="177">
        <f t="shared" ca="1" si="26"/>
        <v>157.81</v>
      </c>
      <c r="P91" s="177">
        <f t="shared" ca="1" si="27"/>
        <v>8.9700000000000006</v>
      </c>
      <c r="Q91" s="177">
        <f t="shared" ca="1" si="28"/>
        <v>0</v>
      </c>
      <c r="R91" s="178">
        <f t="shared" ca="1" si="29"/>
        <v>656.62</v>
      </c>
      <c r="W91" s="47"/>
      <c r="X91" s="47">
        <v>91</v>
      </c>
    </row>
    <row r="92" spans="1:24">
      <c r="A92" s="62" t="s">
        <v>134</v>
      </c>
      <c r="B92" s="171">
        <f t="shared" ca="1" si="18"/>
        <v>685.72</v>
      </c>
      <c r="C92" s="176">
        <f t="shared" ca="1" si="19"/>
        <v>509.36798682481356</v>
      </c>
      <c r="D92" s="177">
        <f t="shared" ca="1" si="19"/>
        <v>164.07657806166586</v>
      </c>
      <c r="E92" s="177">
        <f t="shared" ca="1" si="19"/>
        <v>9.354345066353817</v>
      </c>
      <c r="F92" s="178">
        <f t="shared" ca="1" si="19"/>
        <v>2.9210900471667851</v>
      </c>
      <c r="G92" s="179">
        <f t="shared" ca="1" si="16"/>
        <v>0</v>
      </c>
      <c r="H92" s="179">
        <f t="shared" ca="1" si="17"/>
        <v>656.62</v>
      </c>
      <c r="I92" s="180">
        <f t="shared" ca="1" si="20"/>
        <v>489.84</v>
      </c>
      <c r="J92" s="177">
        <f t="shared" ca="1" si="21"/>
        <v>157.81</v>
      </c>
      <c r="K92" s="177">
        <f t="shared" ca="1" si="22"/>
        <v>8.9700000000000006</v>
      </c>
      <c r="L92" s="177">
        <f t="shared" ca="1" si="23"/>
        <v>0</v>
      </c>
      <c r="M92" s="178">
        <f t="shared" ca="1" si="24"/>
        <v>656.62</v>
      </c>
      <c r="N92" s="176">
        <f t="shared" ca="1" si="25"/>
        <v>489.84</v>
      </c>
      <c r="O92" s="177">
        <f t="shared" ca="1" si="26"/>
        <v>157.81</v>
      </c>
      <c r="P92" s="177">
        <f t="shared" ca="1" si="27"/>
        <v>8.9700000000000006</v>
      </c>
      <c r="Q92" s="177">
        <f t="shared" ca="1" si="28"/>
        <v>0</v>
      </c>
      <c r="R92" s="178">
        <f t="shared" ca="1" si="29"/>
        <v>656.62</v>
      </c>
      <c r="W92" s="47"/>
      <c r="X92" s="47">
        <v>92</v>
      </c>
    </row>
    <row r="93" spans="1:24">
      <c r="A93" s="62" t="s">
        <v>135</v>
      </c>
      <c r="B93" s="171">
        <f t="shared" ca="1" si="18"/>
        <v>685.72</v>
      </c>
      <c r="C93" s="176">
        <f t="shared" ca="1" si="19"/>
        <v>509.36798682481356</v>
      </c>
      <c r="D93" s="177">
        <f t="shared" ca="1" si="19"/>
        <v>164.07657806166586</v>
      </c>
      <c r="E93" s="177">
        <f t="shared" ca="1" si="19"/>
        <v>9.354345066353817</v>
      </c>
      <c r="F93" s="178">
        <f t="shared" ca="1" si="19"/>
        <v>2.9210900471667851</v>
      </c>
      <c r="G93" s="179">
        <f t="shared" ca="1" si="16"/>
        <v>0</v>
      </c>
      <c r="H93" s="179">
        <f t="shared" ca="1" si="17"/>
        <v>656.62</v>
      </c>
      <c r="I93" s="180">
        <f t="shared" ca="1" si="20"/>
        <v>489.84</v>
      </c>
      <c r="J93" s="177">
        <f t="shared" ca="1" si="21"/>
        <v>157.81</v>
      </c>
      <c r="K93" s="177">
        <f t="shared" ca="1" si="22"/>
        <v>8.9700000000000006</v>
      </c>
      <c r="L93" s="177">
        <f t="shared" ca="1" si="23"/>
        <v>0</v>
      </c>
      <c r="M93" s="178">
        <f t="shared" ca="1" si="24"/>
        <v>656.62</v>
      </c>
      <c r="N93" s="176">
        <f t="shared" ca="1" si="25"/>
        <v>489.84</v>
      </c>
      <c r="O93" s="177">
        <f t="shared" ca="1" si="26"/>
        <v>157.81</v>
      </c>
      <c r="P93" s="177">
        <f t="shared" ca="1" si="27"/>
        <v>8.9700000000000006</v>
      </c>
      <c r="Q93" s="177">
        <f t="shared" ca="1" si="28"/>
        <v>0</v>
      </c>
      <c r="R93" s="178">
        <f t="shared" ca="1" si="29"/>
        <v>656.62</v>
      </c>
      <c r="W93" s="47"/>
      <c r="X93" s="47">
        <v>93</v>
      </c>
    </row>
    <row r="94" spans="1:24">
      <c r="A94" s="62" t="s">
        <v>136</v>
      </c>
      <c r="B94" s="171">
        <f t="shared" ca="1" si="18"/>
        <v>685.72</v>
      </c>
      <c r="C94" s="176">
        <f t="shared" ca="1" si="19"/>
        <v>509.36798682481356</v>
      </c>
      <c r="D94" s="177">
        <f t="shared" ca="1" si="19"/>
        <v>164.07657806166586</v>
      </c>
      <c r="E94" s="177">
        <f t="shared" ca="1" si="19"/>
        <v>9.354345066353817</v>
      </c>
      <c r="F94" s="178">
        <f t="shared" ca="1" si="19"/>
        <v>2.9210900471667851</v>
      </c>
      <c r="G94" s="179">
        <f t="shared" ca="1" si="16"/>
        <v>0</v>
      </c>
      <c r="H94" s="179">
        <f t="shared" ca="1" si="17"/>
        <v>656.62</v>
      </c>
      <c r="I94" s="180">
        <f t="shared" ca="1" si="20"/>
        <v>489.84</v>
      </c>
      <c r="J94" s="177">
        <f t="shared" ca="1" si="21"/>
        <v>157.81</v>
      </c>
      <c r="K94" s="177">
        <f t="shared" ca="1" si="22"/>
        <v>8.9700000000000006</v>
      </c>
      <c r="L94" s="177">
        <f t="shared" ca="1" si="23"/>
        <v>0</v>
      </c>
      <c r="M94" s="178">
        <f t="shared" ca="1" si="24"/>
        <v>656.62</v>
      </c>
      <c r="N94" s="176">
        <f t="shared" ca="1" si="25"/>
        <v>489.84</v>
      </c>
      <c r="O94" s="177">
        <f t="shared" ca="1" si="26"/>
        <v>157.81</v>
      </c>
      <c r="P94" s="177">
        <f t="shared" ca="1" si="27"/>
        <v>8.9700000000000006</v>
      </c>
      <c r="Q94" s="177">
        <f t="shared" ca="1" si="28"/>
        <v>0</v>
      </c>
      <c r="R94" s="178">
        <f t="shared" ca="1" si="29"/>
        <v>656.62</v>
      </c>
      <c r="W94" s="47"/>
      <c r="X94" s="47">
        <v>94</v>
      </c>
    </row>
    <row r="95" spans="1:24">
      <c r="A95" s="62" t="s">
        <v>137</v>
      </c>
      <c r="B95" s="171">
        <f t="shared" ca="1" si="18"/>
        <v>685.72</v>
      </c>
      <c r="C95" s="176">
        <f t="shared" ca="1" si="19"/>
        <v>509.36798682481356</v>
      </c>
      <c r="D95" s="177">
        <f t="shared" ca="1" si="19"/>
        <v>164.07657806166586</v>
      </c>
      <c r="E95" s="177">
        <f t="shared" ca="1" si="19"/>
        <v>9.354345066353817</v>
      </c>
      <c r="F95" s="178">
        <f t="shared" ca="1" si="19"/>
        <v>2.9210900471667851</v>
      </c>
      <c r="G95" s="179">
        <f t="shared" ca="1" si="16"/>
        <v>0</v>
      </c>
      <c r="H95" s="179">
        <f t="shared" ca="1" si="17"/>
        <v>656.62</v>
      </c>
      <c r="I95" s="180">
        <f t="shared" ca="1" si="20"/>
        <v>489.84</v>
      </c>
      <c r="J95" s="177">
        <f t="shared" ca="1" si="21"/>
        <v>157.81</v>
      </c>
      <c r="K95" s="177">
        <f t="shared" ca="1" si="22"/>
        <v>8.9700000000000006</v>
      </c>
      <c r="L95" s="177">
        <f t="shared" ca="1" si="23"/>
        <v>0</v>
      </c>
      <c r="M95" s="178">
        <f t="shared" ca="1" si="24"/>
        <v>656.62</v>
      </c>
      <c r="N95" s="176">
        <f t="shared" ca="1" si="25"/>
        <v>489.84</v>
      </c>
      <c r="O95" s="177">
        <f t="shared" ca="1" si="26"/>
        <v>157.81</v>
      </c>
      <c r="P95" s="177">
        <f t="shared" ca="1" si="27"/>
        <v>8.9700000000000006</v>
      </c>
      <c r="Q95" s="177">
        <f t="shared" ca="1" si="28"/>
        <v>0</v>
      </c>
      <c r="R95" s="178">
        <f t="shared" ca="1" si="29"/>
        <v>656.62</v>
      </c>
      <c r="W95" s="47"/>
      <c r="X95" s="47">
        <v>95</v>
      </c>
    </row>
    <row r="96" spans="1:24">
      <c r="A96" s="62" t="s">
        <v>138</v>
      </c>
      <c r="B96" s="171">
        <f t="shared" ca="1" si="18"/>
        <v>685.78</v>
      </c>
      <c r="C96" s="176">
        <f t="shared" ca="1" si="19"/>
        <v>509.41255615224969</v>
      </c>
      <c r="D96" s="177">
        <f t="shared" ca="1" si="19"/>
        <v>164.09093464260803</v>
      </c>
      <c r="E96" s="177">
        <f t="shared" ca="1" si="19"/>
        <v>9.3551635647263023</v>
      </c>
      <c r="F96" s="178">
        <f t="shared" ca="1" si="19"/>
        <v>2.9213456404159683</v>
      </c>
      <c r="G96" s="179">
        <f t="shared" ca="1" si="16"/>
        <v>0</v>
      </c>
      <c r="H96" s="179">
        <f t="shared" ca="1" si="17"/>
        <v>656.68</v>
      </c>
      <c r="I96" s="180">
        <f t="shared" ca="1" si="20"/>
        <v>489.89</v>
      </c>
      <c r="J96" s="177">
        <f t="shared" ca="1" si="21"/>
        <v>157.83000000000001</v>
      </c>
      <c r="K96" s="177">
        <f t="shared" ca="1" si="22"/>
        <v>8.9700000000000006</v>
      </c>
      <c r="L96" s="177">
        <f t="shared" ca="1" si="23"/>
        <v>0</v>
      </c>
      <c r="M96" s="178">
        <f t="shared" ca="1" si="24"/>
        <v>656.69</v>
      </c>
      <c r="N96" s="176">
        <f t="shared" ca="1" si="25"/>
        <v>489.88254001126853</v>
      </c>
      <c r="O96" s="177">
        <f t="shared" ca="1" si="26"/>
        <v>157.82759658286253</v>
      </c>
      <c r="P96" s="177">
        <f t="shared" ca="1" si="27"/>
        <v>8.9698634058688267</v>
      </c>
      <c r="Q96" s="177">
        <f t="shared" ca="1" si="28"/>
        <v>0</v>
      </c>
      <c r="R96" s="178">
        <f t="shared" ca="1" si="29"/>
        <v>656.68</v>
      </c>
      <c r="W96" s="47"/>
      <c r="X96" s="47">
        <v>96</v>
      </c>
    </row>
    <row r="97" spans="1:24">
      <c r="A97" s="62" t="s">
        <v>139</v>
      </c>
      <c r="B97" s="171">
        <f t="shared" ca="1" si="18"/>
        <v>685.78</v>
      </c>
      <c r="C97" s="176">
        <f t="shared" ca="1" si="19"/>
        <v>509.41255615224969</v>
      </c>
      <c r="D97" s="177">
        <f t="shared" ca="1" si="19"/>
        <v>164.09093464260803</v>
      </c>
      <c r="E97" s="177">
        <f t="shared" ca="1" si="19"/>
        <v>9.3551635647263023</v>
      </c>
      <c r="F97" s="178">
        <f t="shared" ca="1" si="19"/>
        <v>2.9213456404159683</v>
      </c>
      <c r="G97" s="179">
        <f t="shared" ca="1" si="16"/>
        <v>0</v>
      </c>
      <c r="H97" s="179">
        <f t="shared" ca="1" si="17"/>
        <v>656.68</v>
      </c>
      <c r="I97" s="180">
        <f t="shared" ca="1" si="20"/>
        <v>489.89</v>
      </c>
      <c r="J97" s="177">
        <f t="shared" ca="1" si="21"/>
        <v>157.83000000000001</v>
      </c>
      <c r="K97" s="177">
        <f t="shared" ca="1" si="22"/>
        <v>8.9700000000000006</v>
      </c>
      <c r="L97" s="177">
        <f t="shared" ca="1" si="23"/>
        <v>0</v>
      </c>
      <c r="M97" s="178">
        <f t="shared" ca="1" si="24"/>
        <v>656.69</v>
      </c>
      <c r="N97" s="176">
        <f t="shared" ca="1" si="25"/>
        <v>489.88254001126853</v>
      </c>
      <c r="O97" s="177">
        <f t="shared" ca="1" si="26"/>
        <v>157.82759658286253</v>
      </c>
      <c r="P97" s="177">
        <f t="shared" ca="1" si="27"/>
        <v>8.9698634058688267</v>
      </c>
      <c r="Q97" s="177">
        <f t="shared" ca="1" si="28"/>
        <v>0</v>
      </c>
      <c r="R97" s="178">
        <f t="shared" ca="1" si="29"/>
        <v>656.68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685.78</v>
      </c>
      <c r="C98" s="181">
        <f t="shared" ca="1" si="19"/>
        <v>509.41255615224969</v>
      </c>
      <c r="D98" s="182">
        <f t="shared" ca="1" si="19"/>
        <v>164.09093464260803</v>
      </c>
      <c r="E98" s="182">
        <f t="shared" ca="1" si="19"/>
        <v>9.3551635647263023</v>
      </c>
      <c r="F98" s="183">
        <f t="shared" ca="1" si="19"/>
        <v>2.9213456404159683</v>
      </c>
      <c r="G98" s="184">
        <f t="shared" ca="1" si="16"/>
        <v>0</v>
      </c>
      <c r="H98" s="184">
        <f t="shared" ca="1" si="17"/>
        <v>656.68</v>
      </c>
      <c r="I98" s="185">
        <f t="shared" ca="1" si="20"/>
        <v>489.89</v>
      </c>
      <c r="J98" s="182">
        <f t="shared" ca="1" si="21"/>
        <v>157.83000000000001</v>
      </c>
      <c r="K98" s="182">
        <f t="shared" ca="1" si="22"/>
        <v>8.9700000000000006</v>
      </c>
      <c r="L98" s="182">
        <f t="shared" ca="1" si="23"/>
        <v>0</v>
      </c>
      <c r="M98" s="183">
        <f t="shared" ca="1" si="24"/>
        <v>656.69</v>
      </c>
      <c r="N98" s="181">
        <f t="shared" ca="1" si="25"/>
        <v>489.88254001126853</v>
      </c>
      <c r="O98" s="182">
        <f t="shared" ca="1" si="26"/>
        <v>157.82759658286253</v>
      </c>
      <c r="P98" s="182">
        <f t="shared" ca="1" si="27"/>
        <v>8.9698634058688267</v>
      </c>
      <c r="Q98" s="182">
        <f t="shared" ca="1" si="28"/>
        <v>0</v>
      </c>
      <c r="R98" s="183">
        <f t="shared" ca="1" si="29"/>
        <v>656.68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16.463132500000004</v>
      </c>
      <c r="C99" s="57">
        <f t="shared" ref="C99:R99" ca="1" si="30">SUM(C3:C98)/4000</f>
        <v>12.229179050275853</v>
      </c>
      <c r="D99" s="55">
        <f t="shared" ca="1" si="30"/>
        <v>3.9392382383127145</v>
      </c>
      <c r="E99" s="55">
        <f t="shared" ca="1" si="30"/>
        <v>0.22458411928790806</v>
      </c>
      <c r="F99" s="56">
        <f t="shared" ca="1" si="30"/>
        <v>7.0131092123516869E-2</v>
      </c>
      <c r="G99" s="60">
        <f t="shared" ca="1" si="30"/>
        <v>0</v>
      </c>
      <c r="H99" s="60">
        <f t="shared" ca="1" si="30"/>
        <v>12.20278750000001</v>
      </c>
      <c r="I99" s="168">
        <f t="shared" ca="1" si="30"/>
        <v>9.2242075000000003</v>
      </c>
      <c r="J99" s="55">
        <f t="shared" ca="1" si="30"/>
        <v>2.8075849999999996</v>
      </c>
      <c r="K99" s="55">
        <f t="shared" ca="1" si="30"/>
        <v>0.14516250000000017</v>
      </c>
      <c r="L99" s="55">
        <f t="shared" ca="1" si="30"/>
        <v>2.5864999999999982E-2</v>
      </c>
      <c r="M99" s="56">
        <f t="shared" ca="1" si="30"/>
        <v>12.202820000000015</v>
      </c>
      <c r="N99" s="57">
        <f t="shared" ca="1" si="30"/>
        <v>9.2241837382538101</v>
      </c>
      <c r="O99" s="55">
        <f t="shared" ca="1" si="30"/>
        <v>2.807576858577947</v>
      </c>
      <c r="P99" s="55">
        <f t="shared" ca="1" si="30"/>
        <v>0.14516207132755465</v>
      </c>
      <c r="Q99" s="55">
        <f t="shared" ca="1" si="30"/>
        <v>2.5864831840689054E-2</v>
      </c>
      <c r="R99" s="56">
        <f t="shared" ca="1" si="30"/>
        <v>12.20278750000001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7.4280905521391105E-3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-4.3106508875734306E-3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7.4280905521391105E-3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-4.3106508875734306E-3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4.391782934860089E-3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7.4280905521391105E-3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-4.3913857677901902E-3</v>
      </c>
      <c r="W5" s="25">
        <f>BRPL_EOD!W5-BRPL_ISGS_exbus!W5</f>
        <v>0</v>
      </c>
      <c r="X5" s="25">
        <f>BRPL_EOD!X5-BRPL_ISGS_exbus!X5</f>
        <v>-4.3920390536982268E-3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7.4280905521391105E-3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-4.3913857677901902E-3</v>
      </c>
      <c r="W6" s="25">
        <f>BRPL_EOD!W6-BRPL_ISGS_exbus!W6</f>
        <v>0</v>
      </c>
      <c r="X6" s="25">
        <f>BRPL_EOD!X6-BRPL_ISGS_exbus!X6</f>
        <v>-4.3920390536982268E-3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7.4280905521391105E-3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-4.3913857677901902E-3</v>
      </c>
      <c r="W7" s="25">
        <f>BRPL_EOD!W7-BRPL_ISGS_exbus!W7</f>
        <v>0</v>
      </c>
      <c r="X7" s="25">
        <f>BRPL_EOD!X7-BRPL_ISGS_exbus!X7</f>
        <v>-4.3920390536982268E-3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7.4280905521391105E-3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-4.3913857677901902E-3</v>
      </c>
      <c r="W8" s="25">
        <f>BRPL_EOD!W8-BRPL_ISGS_exbus!W8</f>
        <v>0</v>
      </c>
      <c r="X8" s="25">
        <f>BRPL_EOD!X8-BRPL_ISGS_exbus!X8</f>
        <v>-4.3920390536982268E-3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7.4753563035869774E-3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-4.3913857677901902E-3</v>
      </c>
      <c r="W9" s="25">
        <f>BRPL_EOD!W9-BRPL_ISGS_exbus!W9</f>
        <v>0</v>
      </c>
      <c r="X9" s="25">
        <f>BRPL_EOD!X9-BRPL_ISGS_exbus!X9</f>
        <v>-4.3920390536982268E-3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7.4753563035869774E-3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4.3096735549585929E-3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-4.3913857677901902E-3</v>
      </c>
      <c r="W10" s="25">
        <f>BRPL_EOD!W10-BRPL_ISGS_exbus!W10</f>
        <v>0</v>
      </c>
      <c r="X10" s="25">
        <f>BRPL_EOD!X10-BRPL_ISGS_exbus!X10</f>
        <v>-4.3920390536982268E-3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-4.2742890995288718E-3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-4.3920390536982268E-3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-4.2742890995288718E-3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-4.3920390536982268E-3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-4.7669421487608332E-3</v>
      </c>
      <c r="S13" s="25">
        <f>BRPL_EOD!S13-BRPL_ISGS_exbus!S13</f>
        <v>5.0498188405807554E-3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-4.3920390536982268E-3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-4.7669421487608332E-3</v>
      </c>
      <c r="S14" s="25">
        <f>BRPL_EOD!S14-BRPL_ISGS_exbus!S14</f>
        <v>5.0498188405807554E-3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-4.3920390536982268E-3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-4.7669421487608332E-3</v>
      </c>
      <c r="S15" s="25">
        <f>BRPL_EOD!S15-BRPL_ISGS_exbus!S15</f>
        <v>5.0498188405807554E-3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-4.3920390536982268E-3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4.7855004988370808E-3</v>
      </c>
      <c r="S16" s="25">
        <f>BRPL_EOD!S16-BRPL_ISGS_exbus!S16</f>
        <v>5.0498188405807554E-3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-4.3922564265326258E-3</v>
      </c>
      <c r="X16" s="25">
        <f>BRPL_EOD!X16-BRPL_ISGS_exbus!X16</f>
        <v>-4.3920390536982268E-3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7.5477747310515042E-3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-4.7669421487608332E-3</v>
      </c>
      <c r="S17" s="25">
        <f>BRPL_EOD!S17-BRPL_ISGS_exbus!S17</f>
        <v>5.0498188405807554E-3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-4.3922564265326258E-3</v>
      </c>
      <c r="X17" s="25">
        <f>BRPL_EOD!X17-BRPL_ISGS_exbus!X17</f>
        <v>-4.3920390536982268E-3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-4.7669421487608332E-3</v>
      </c>
      <c r="S18" s="25">
        <f>BRPL_EOD!S18-BRPL_ISGS_exbus!S18</f>
        <v>5.0498188405807554E-3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-4.3922564265326258E-3</v>
      </c>
      <c r="X18" s="25">
        <f>BRPL_EOD!X18-BRPL_ISGS_exbus!X18</f>
        <v>-4.3920390536982268E-3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7.118546360061373E-3</v>
      </c>
      <c r="L19" s="25">
        <f>BRPL_EOD!L19-BRPL_ISGS_exbus!L19</f>
        <v>0</v>
      </c>
      <c r="M19" s="25">
        <f>BRPL_EOD!M19-BRPL_ISGS_exbus!M19</f>
        <v>-6.7391695128549145E-3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-4.7669421487608332E-3</v>
      </c>
      <c r="S19" s="25">
        <f>BRPL_EOD!S19-BRPL_ISGS_exbus!S19</f>
        <v>5.0498188405807554E-3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-4.3922564265326258E-3</v>
      </c>
      <c r="X19" s="25">
        <f>BRPL_EOD!X19-BRPL_ISGS_exbus!X19</f>
        <v>-4.3920390536982268E-3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4.7855004988370808E-3</v>
      </c>
      <c r="S20" s="25">
        <f>BRPL_EOD!S20-BRPL_ISGS_exbus!S20</f>
        <v>5.0498188405807554E-3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-4.3922564265326258E-3</v>
      </c>
      <c r="X20" s="25">
        <f>BRPL_EOD!X20-BRPL_ISGS_exbus!X20</f>
        <v>-4.3920390536982268E-3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-6.7384382107675833E-3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4.9634065202930344E-3</v>
      </c>
      <c r="R21" s="25">
        <f>BRPL_EOD!R21-BRPL_ISGS_exbus!R21</f>
        <v>4.7855004988370808E-3</v>
      </c>
      <c r="S21" s="25">
        <f>BRPL_EOD!S21-BRPL_ISGS_exbus!S21</f>
        <v>5.0498188405807554E-3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-4.3922564265326258E-3</v>
      </c>
      <c r="X21" s="25">
        <f>BRPL_EOD!X21-BRPL_ISGS_exbus!X21</f>
        <v>-4.3920390536982268E-3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-6.7380808690415961E-3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4.9634065202930344E-3</v>
      </c>
      <c r="R22" s="25">
        <f>BRPL_EOD!R22-BRPL_ISGS_exbus!R22</f>
        <v>4.7855004988370808E-3</v>
      </c>
      <c r="S22" s="25">
        <f>BRPL_EOD!S22-BRPL_ISGS_exbus!S22</f>
        <v>5.0498188405807554E-3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-4.3922564265326258E-3</v>
      </c>
      <c r="X22" s="25">
        <f>BRPL_EOD!X22-BRPL_ISGS_exbus!X22</f>
        <v>-4.3920390536982268E-3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-6.7382472431845031E-3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3.3616298811551815E-3</v>
      </c>
      <c r="R23" s="25">
        <f>BRPL_EOD!R23-BRPL_ISGS_exbus!R23</f>
        <v>-3.7799607072699359E-3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-4.3922564265326258E-3</v>
      </c>
      <c r="X23" s="25">
        <f>BRPL_EOD!X23-BRPL_ISGS_exbus!X23</f>
        <v>-4.3920390536982268E-3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3.3616298811551815E-3</v>
      </c>
      <c r="R24" s="25">
        <f>BRPL_EOD!R24-BRPL_ISGS_exbus!R24</f>
        <v>-3.7799607072699359E-3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-4.3922564265326258E-3</v>
      </c>
      <c r="X24" s="25">
        <f>BRPL_EOD!X24-BRPL_ISGS_exbus!X24</f>
        <v>-4.3920390536982268E-3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-6.7380720545315853E-3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-4.3922564265326258E-3</v>
      </c>
      <c r="X25" s="25">
        <f>BRPL_EOD!X25-BRPL_ISGS_exbus!X25</f>
        <v>-4.3920390536982268E-3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-6.7386788533454478E-3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-4.3922564265326258E-3</v>
      </c>
      <c r="X26" s="25">
        <f>BRPL_EOD!X26-BRPL_ISGS_exbus!X26</f>
        <v>-4.3920390536982268E-3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7.1147748890894036E-3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-3.9472295514517697E-3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-4.3920390536982268E-3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6.7380319148995227E-3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-3.9472295514517697E-3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-4.3920390536982268E-3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6.7313658814782684E-3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-3.9472295514517697E-3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-4.3920390536982268E-3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7.158506004998344E-3</v>
      </c>
      <c r="L30" s="25">
        <f>BRPL_EOD!L30-BRPL_ISGS_exbus!L30</f>
        <v>0</v>
      </c>
      <c r="M30" s="25">
        <f>BRPL_EOD!M30-BRPL_ISGS_exbus!M30</f>
        <v>-6.7208740947819479E-3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-3.5393671817516292E-3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-4.3920390536982268E-3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-3.5393671817516292E-3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-3.2901134521878816E-3</v>
      </c>
      <c r="W31" s="25">
        <f>BRPL_EOD!W31-BRPL_ISGS_exbus!W31</f>
        <v>0</v>
      </c>
      <c r="X31" s="25">
        <f>BRPL_EOD!X31-BRPL_ISGS_exbus!X31</f>
        <v>-3.6639796351281007E-3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4.2444821731759674E-3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-3.2901134521878816E-3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6.5055350553464564E-3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4.2444821731759674E-3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-3.2901134521878816E-3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6.5055350553464564E-3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4.2444821731759674E-3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-3.2901134521878816E-3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4.2444821731759674E-3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-3.2901134521878816E-3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4.2444821731759674E-3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-3.2901134521878816E-3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4.2444821731759674E-3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-3.2901134521878816E-3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4.2444821731759674E-3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-3.2901134521878816E-3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-4.3112244897960394E-3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-3.2901134521878816E-3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-4.3112244897960394E-3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-3.2901134521878816E-3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-4.3112244897960394E-3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-3.2901134521878816E-3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1.9520477464496366E-3</v>
      </c>
      <c r="Q42" s="25">
        <f>BRPL_EOD!Q42-BRPL_ISGS_exbus!Q42</f>
        <v>-4.3112244897960394E-3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-3.2901134521878816E-3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-4.3112244897960394E-3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-3.2901134521878816E-3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-4.3112244897960394E-3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-3.2901134521878816E-3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-4.3112244897960394E-3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-3.2901134521878816E-3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-4.3112244897960394E-3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-3.2901134521878816E-3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-3.2901134521878816E-3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-3.2901134521878816E-3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-3.2901134521878816E-3</v>
      </c>
      <c r="W49" s="25">
        <f>BRPL_EOD!W49-BRPL_ISGS_exbus!W49</f>
        <v>0</v>
      </c>
      <c r="X49" s="25">
        <f>BRPL_EOD!X49-BRPL_ISGS_exbus!X49</f>
        <v>-4.3920390536982268E-3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-3.2901134521878816E-3</v>
      </c>
      <c r="W50" s="25">
        <f>BRPL_EOD!W50-BRPL_ISGS_exbus!W50</f>
        <v>0</v>
      </c>
      <c r="X50" s="25">
        <f>BRPL_EOD!X50-BRPL_ISGS_exbus!X50</f>
        <v>-4.3920390536982268E-3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-4.3920390536982268E-3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-4.3920390536982268E-3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-4.3920390536982268E-3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-4.3920390536982268E-3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-4.3920390536982268E-3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-4.3920390536982268E-3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-4.3920390536982268E-3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8.1300813008056139E-4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5.9151193633955046E-3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-4.3920390536982268E-3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8.1300813008056139E-4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5.9151193633955046E-3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-4.3920390536982268E-3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8.1300813008056139E-4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5.9151193633955046E-3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-4.3920390536982268E-3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-4.3920390536982268E-3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-4.3920390536982268E-3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-4.3920390536982268E-3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-4.3920390536982268E-3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8.1300813008056139E-4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-4.3920390536982268E-3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8.1300813008056139E-4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-4.3920390536982268E-3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8.1300813008056139E-4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-4.3920390536982268E-3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8.1300813008056139E-4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-4.3920390536982268E-3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8.1300813008056139E-4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-4.3920390536982268E-3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8.1300813008056139E-4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-4.3920390536982268E-3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8.1300813008056139E-4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-4.3920390536982268E-3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8.1300813008056139E-4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-4.3920390536982268E-3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3.8686327077748217E-3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-4.3920390536982268E-3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3.8686327077748217E-3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-4.3920390536982268E-3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-7.5077042281463946E-3</v>
      </c>
      <c r="L75" s="25">
        <f>BRPL_EOD!L75-BRPL_ISGS_exbus!L75</f>
        <v>4.3886981779728274E-4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4.3918587542890464E-3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-4.3920390536982268E-3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-1.5015500992035413E-2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-4.3920390536982268E-3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-4.3920390536982268E-3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4.392732702836355E-3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-4.3920390536982268E-3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4.392732702836355E-3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-4.3920390536982268E-3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4.392732702836355E-3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-4.3920390536982268E-3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4.392732702836355E-3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-4.3920390536982268E-3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4.392732702836355E-3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-4.3920390536982268E-3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4.392732702836355E-3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-4.3920390536982268E-3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4.392732702836355E-3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-4.3920390536982268E-3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4.392732702836355E-3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-4.3920390536982268E-3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4.392732702836355E-3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-4.3920390536982268E-3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4.3925702811229428E-3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-4.3920390536982268E-3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4.3925702811229428E-3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-4.3920390536982268E-3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4.3925702811229428E-3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-4.3920390536982268E-3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4.3925702811229428E-3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-4.3920390536982268E-3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4.3925702811229428E-3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-4.3920390536982268E-3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4.3925702811229428E-3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-4.3920390536982268E-3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4.3925702811229428E-3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-4.3920390536982268E-3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4.3937875751502986E-3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-4.3920390536982268E-3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4.3937875751502986E-3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-4.3920390536982268E-3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7.4599887314548141E-3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4.3937875751502986E-3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-4.3920390536982268E-3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7.4599887314548141E-3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4.3937875751502986E-3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-4.3920390536982268E-3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7.4599887314548141E-3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4.3937875751502986E-3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-4.3920390536982268E-3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2.3761746190231747E-5</v>
      </c>
      <c r="L99" s="25">
        <f>BRPL_EOD!L99-BRPL_ISGS_exbus!L99</f>
        <v>2.3454898121499923E-6</v>
      </c>
      <c r="M99" s="25">
        <f>BRPL_EOD!M99-BRPL_ISGS_exbus!M99</f>
        <v>-6.8506147032909581E-6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4.8801193663905451E-7</v>
      </c>
      <c r="Q99" s="25">
        <f>BRPL_EOD!Q99-BRPL_ISGS_exbus!Q99</f>
        <v>7.4908605429691022E-9</v>
      </c>
      <c r="R99" s="25">
        <f>BRPL_EOD!R99-BRPL_ISGS_exbus!R99</f>
        <v>1.6855533811199752E-5</v>
      </c>
      <c r="S99" s="25">
        <f>BRPL_EOD!S99-BRPL_ISGS_exbus!S99</f>
        <v>1.7060886623926352E-5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-2.303764591260471E-5</v>
      </c>
      <c r="W99" s="25">
        <f>BRPL_EOD!W99-BRPL_ISGS_exbus!W99</f>
        <v>-1.2078705173057536E-5</v>
      </c>
      <c r="X99" s="25">
        <f>BRPL_EOD!X99-BRPL_ISGS_exbus!X99</f>
        <v>-8.3266791197855738E-5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428.24</v>
      </c>
      <c r="C3" s="194">
        <f>PPCL_NG!P3+PPCL_Spot!P3+GT_NG!P3+GT_Spot!P3+Bawana_NG!P3+Bawana_RLNG!P3+Bawana_Spot!P3</f>
        <v>428.43484810772702</v>
      </c>
      <c r="D3" s="195">
        <f t="shared" ref="D3:D66" si="0">B3-C3</f>
        <v>-0.19484810772701167</v>
      </c>
      <c r="E3" s="194">
        <f>PPCL_NG!J3+PPCL_Spot!J3+GT_NG!J3+GT_Spot!J3+Bawana_NG!J3+Bawana_RLNG!J3+Bawana_Spot!J3</f>
        <v>90.09</v>
      </c>
      <c r="F3" s="194">
        <f>PPCL_NG!Q3+PPCL_Spot!Q3+GT_NG!Q3+GT_Spot!Q3+Bawana_NG!Q3+Bawana_RLNG!Q3+Bawana_Spot!Q3</f>
        <v>90.206143322559498</v>
      </c>
      <c r="G3" s="195">
        <f t="shared" ref="G3:G66" si="1">E3-F3</f>
        <v>-0.11614332255949478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15.079771883910784</v>
      </c>
      <c r="J3" s="195">
        <f t="shared" ref="J3:J66" si="2">H3-I3</f>
        <v>2.2811608921635695E-4</v>
      </c>
      <c r="K3" s="194">
        <f>PPCL_NG!L3+PPCL_Spot!L3+GT_NG!L3+GT_Spot!L3+Bawana_NG!L3+Bawana_RLNG!L3+Bawana_Spot!L3</f>
        <v>70.849999999999994</v>
      </c>
      <c r="L3" s="194">
        <f>PPCL_NG!S3+PPCL_Spot!S3+GT_NG!S3+GT_Spot!S3+Bawana_NG!S3+Bawana_RLNG!S3+Bawana_Spot!S3</f>
        <v>70.879883838608649</v>
      </c>
      <c r="M3" s="195">
        <f t="shared" ref="M3:M66" si="3">K3-L3</f>
        <v>-2.9883838608654401E-2</v>
      </c>
      <c r="N3" s="194">
        <f>PPCL_NG!M3+PPCL_Spot!M3+GT_NG!M3+GT_Spot!M3+Bawana_NG!M3+Bawana_RLNG!M3+Bawana_Spot!M3</f>
        <v>108.59</v>
      </c>
      <c r="O3" s="194">
        <f>PPCL_NG!T3+PPCL_Spot!T3+GT_NG!T3+GT_Spot!T3+Bawana_NG!T3+Bawana_RLNG!T3+Bawana_Spot!T3</f>
        <v>108.72935284719404</v>
      </c>
      <c r="P3" s="195">
        <f t="shared" ref="P3:P66" si="4">N3-O3</f>
        <v>-0.13935284719403285</v>
      </c>
      <c r="Q3" s="195">
        <f>D3+G3+J3+M3+P3</f>
        <v>-0.47999999999997733</v>
      </c>
    </row>
    <row r="4" spans="1:17">
      <c r="A4" s="34" t="s">
        <v>46</v>
      </c>
      <c r="B4" s="194">
        <f>PPCL_NG!I4+PPCL_Spot!I4+GT_NG!I4+GT_Spot!I4+Bawana_NG!I4+Bawana_RLNG!I4+Bawana_Spot!I4</f>
        <v>437.21</v>
      </c>
      <c r="C4" s="194">
        <f>PPCL_NG!P4+PPCL_Spot!P4+GT_NG!P4+GT_Spot!P4+Bawana_NG!P4+Bawana_RLNG!P4+Bawana_Spot!P4</f>
        <v>437.40484810772705</v>
      </c>
      <c r="D4" s="195">
        <f t="shared" si="0"/>
        <v>-0.19484810772706851</v>
      </c>
      <c r="E4" s="194">
        <f>PPCL_NG!J4+PPCL_Spot!J4+GT_NG!J4+GT_Spot!J4+Bawana_NG!J4+Bawana_RLNG!J4+Bawana_Spot!J4</f>
        <v>90.09</v>
      </c>
      <c r="F4" s="194">
        <f>PPCL_NG!Q4+PPCL_Spot!Q4+GT_NG!Q4+GT_Spot!Q4+Bawana_NG!Q4+Bawana_RLNG!Q4+Bawana_Spot!Q4</f>
        <v>90.206143322559498</v>
      </c>
      <c r="G4" s="195">
        <f t="shared" si="1"/>
        <v>-0.11614332255949478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15.079771883910784</v>
      </c>
      <c r="J4" s="195">
        <f t="shared" si="2"/>
        <v>2.2811608921635695E-4</v>
      </c>
      <c r="K4" s="194">
        <f>PPCL_NG!L4+PPCL_Spot!L4+GT_NG!L4+GT_Spot!L4+Bawana_NG!L4+Bawana_RLNG!L4+Bawana_Spot!L4</f>
        <v>70.849999999999994</v>
      </c>
      <c r="L4" s="194">
        <f>PPCL_NG!S4+PPCL_Spot!S4+GT_NG!S4+GT_Spot!S4+Bawana_NG!S4+Bawana_RLNG!S4+Bawana_Spot!S4</f>
        <v>70.879883838608649</v>
      </c>
      <c r="M4" s="195">
        <f t="shared" si="3"/>
        <v>-2.9883838608654401E-2</v>
      </c>
      <c r="N4" s="194">
        <f>PPCL_NG!M4+PPCL_Spot!M4+GT_NG!M4+GT_Spot!M4+Bawana_NG!M4+Bawana_RLNG!M4+Bawana_Spot!M4</f>
        <v>108.59</v>
      </c>
      <c r="O4" s="194">
        <f>PPCL_NG!T4+PPCL_Spot!T4+GT_NG!T4+GT_Spot!T4+Bawana_NG!T4+Bawana_RLNG!T4+Bawana_Spot!T4</f>
        <v>108.72935284719404</v>
      </c>
      <c r="P4" s="195">
        <f t="shared" si="4"/>
        <v>-0.13935284719403285</v>
      </c>
      <c r="Q4" s="195">
        <f t="shared" ref="Q4:Q67" si="5">D4+G4+J4+M4+P4</f>
        <v>-0.48000000000003418</v>
      </c>
    </row>
    <row r="5" spans="1:17">
      <c r="A5" s="34" t="s">
        <v>47</v>
      </c>
      <c r="B5" s="194">
        <f>PPCL_NG!I5+PPCL_Spot!I5+GT_NG!I5+GT_Spot!I5+Bawana_NG!I5+Bawana_RLNG!I5+Bawana_Spot!I5</f>
        <v>405.51</v>
      </c>
      <c r="C5" s="194">
        <f>PPCL_NG!P5+PPCL_Spot!P5+GT_NG!P5+GT_Spot!P5+Bawana_NG!P5+Bawana_RLNG!P5+Bawana_Spot!P5</f>
        <v>405.70417085735147</v>
      </c>
      <c r="D5" s="195">
        <f t="shared" si="0"/>
        <v>-0.19417085735148021</v>
      </c>
      <c r="E5" s="194">
        <f>PPCL_NG!J5+PPCL_Spot!J5+GT_NG!J5+GT_Spot!J5+Bawana_NG!J5+Bawana_RLNG!J5+Bawana_Spot!J5</f>
        <v>90.09</v>
      </c>
      <c r="F5" s="194">
        <f>PPCL_NG!Q5+PPCL_Spot!Q5+GT_NG!Q5+GT_Spot!Q5+Bawana_NG!Q5+Bawana_RLNG!Q5+Bawana_Spot!Q5</f>
        <v>90.206393304114343</v>
      </c>
      <c r="G5" s="195">
        <f t="shared" si="1"/>
        <v>-0.11639330411433946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15.079797229262873</v>
      </c>
      <c r="J5" s="195">
        <f t="shared" si="2"/>
        <v>2.027707371272669E-4</v>
      </c>
      <c r="K5" s="194">
        <f>PPCL_NG!L5+PPCL_Spot!L5+GT_NG!L5+GT_Spot!L5+Bawana_NG!L5+Bawana_RLNG!L5+Bawana_Spot!L5</f>
        <v>70.849999999999994</v>
      </c>
      <c r="L5" s="194">
        <f>PPCL_NG!S5+PPCL_Spot!S5+GT_NG!S5+GT_Spot!S5+Bawana_NG!S5+Bawana_RLNG!S5+Bawana_Spot!S5</f>
        <v>70.87998365763228</v>
      </c>
      <c r="M5" s="195">
        <f t="shared" si="3"/>
        <v>-2.9983657632286054E-2</v>
      </c>
      <c r="N5" s="194">
        <f>PPCL_NG!M5+PPCL_Spot!M5+GT_NG!M5+GT_Spot!M5+Bawana_NG!M5+Bawana_RLNG!M5+Bawana_Spot!M5</f>
        <v>108.59</v>
      </c>
      <c r="O5" s="194">
        <f>PPCL_NG!T5+PPCL_Spot!T5+GT_NG!T5+GT_Spot!T5+Bawana_NG!T5+Bawana_RLNG!T5+Bawana_Spot!T5</f>
        <v>108.72965495163905</v>
      </c>
      <c r="P5" s="195">
        <f t="shared" si="4"/>
        <v>-0.13965495163904507</v>
      </c>
      <c r="Q5" s="195">
        <f t="shared" si="5"/>
        <v>-0.48000000000002352</v>
      </c>
    </row>
    <row r="6" spans="1:17">
      <c r="A6" s="34" t="s">
        <v>48</v>
      </c>
      <c r="B6" s="194">
        <f>PPCL_NG!I6+PPCL_Spot!I6+GT_NG!I6+GT_Spot!I6+Bawana_NG!I6+Bawana_RLNG!I6+Bawana_Spot!I6</f>
        <v>386.51</v>
      </c>
      <c r="C6" s="194">
        <f>PPCL_NG!P6+PPCL_Spot!P6+GT_NG!P6+GT_Spot!P6+Bawana_NG!P6+Bawana_RLNG!P6+Bawana_Spot!P6</f>
        <v>386.70417085735147</v>
      </c>
      <c r="D6" s="195">
        <f t="shared" si="0"/>
        <v>-0.19417085735148021</v>
      </c>
      <c r="E6" s="194">
        <f>PPCL_NG!J6+PPCL_Spot!J6+GT_NG!J6+GT_Spot!J6+Bawana_NG!J6+Bawana_RLNG!J6+Bawana_Spot!J6</f>
        <v>90.09</v>
      </c>
      <c r="F6" s="194">
        <f>PPCL_NG!Q6+PPCL_Spot!Q6+GT_NG!Q6+GT_Spot!Q6+Bawana_NG!Q6+Bawana_RLNG!Q6+Bawana_Spot!Q6</f>
        <v>90.206393304114343</v>
      </c>
      <c r="G6" s="195">
        <f t="shared" si="1"/>
        <v>-0.11639330411433946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15.079797229262873</v>
      </c>
      <c r="J6" s="195">
        <f t="shared" si="2"/>
        <v>2.027707371272669E-4</v>
      </c>
      <c r="K6" s="194">
        <f>PPCL_NG!L6+PPCL_Spot!L6+GT_NG!L6+GT_Spot!L6+Bawana_NG!L6+Bawana_RLNG!L6+Bawana_Spot!L6</f>
        <v>70.849999999999994</v>
      </c>
      <c r="L6" s="194">
        <f>PPCL_NG!S6+PPCL_Spot!S6+GT_NG!S6+GT_Spot!S6+Bawana_NG!S6+Bawana_RLNG!S6+Bawana_Spot!S6</f>
        <v>70.87998365763228</v>
      </c>
      <c r="M6" s="195">
        <f t="shared" si="3"/>
        <v>-2.9983657632286054E-2</v>
      </c>
      <c r="N6" s="194">
        <f>PPCL_NG!M6+PPCL_Spot!M6+GT_NG!M6+GT_Spot!M6+Bawana_NG!M6+Bawana_RLNG!M6+Bawana_Spot!M6</f>
        <v>108.59</v>
      </c>
      <c r="O6" s="194">
        <f>PPCL_NG!T6+PPCL_Spot!T6+GT_NG!T6+GT_Spot!T6+Bawana_NG!T6+Bawana_RLNG!T6+Bawana_Spot!T6</f>
        <v>108.72965495163905</v>
      </c>
      <c r="P6" s="195">
        <f t="shared" si="4"/>
        <v>-0.13965495163904507</v>
      </c>
      <c r="Q6" s="195">
        <f t="shared" si="5"/>
        <v>-0.48000000000002352</v>
      </c>
    </row>
    <row r="7" spans="1:17">
      <c r="A7" s="34" t="s">
        <v>49</v>
      </c>
      <c r="B7" s="194">
        <f>PPCL_NG!I7+PPCL_Spot!I7+GT_NG!I7+GT_Spot!I7+Bawana_NG!I7+Bawana_RLNG!I7+Bawana_Spot!I7</f>
        <v>411.16</v>
      </c>
      <c r="C7" s="194">
        <f>PPCL_NG!P7+PPCL_Spot!P7+GT_NG!P7+GT_Spot!P7+Bawana_NG!P7+Bawana_RLNG!P7+Bawana_Spot!P7</f>
        <v>411.35875264270612</v>
      </c>
      <c r="D7" s="195">
        <f t="shared" si="0"/>
        <v>-0.19875264270609705</v>
      </c>
      <c r="E7" s="194">
        <f>PPCL_NG!J7+PPCL_Spot!J7+GT_NG!J7+GT_Spot!J7+Bawana_NG!J7+Bawana_RLNG!J7+Bawana_Spot!J7</f>
        <v>90.09</v>
      </c>
      <c r="F7" s="194">
        <f>PPCL_NG!Q7+PPCL_Spot!Q7+GT_NG!Q7+GT_Spot!Q7+Bawana_NG!Q7+Bawana_RLNG!Q7+Bawana_Spot!Q7</f>
        <v>90.208393234672315</v>
      </c>
      <c r="G7" s="195">
        <f t="shared" si="1"/>
        <v>-0.11839323467231111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15.08</v>
      </c>
      <c r="J7" s="195">
        <f t="shared" si="2"/>
        <v>0</v>
      </c>
      <c r="K7" s="194">
        <f>PPCL_NG!L7+PPCL_Spot!L7+GT_NG!L7+GT_Spot!L7+Bawana_NG!L7+Bawana_RLNG!L7+Bawana_Spot!L7</f>
        <v>70.849999999999994</v>
      </c>
      <c r="L7" s="194">
        <f>PPCL_NG!S7+PPCL_Spot!S7+GT_NG!S7+GT_Spot!S7+Bawana_NG!S7+Bawana_RLNG!S7+Bawana_Spot!S7</f>
        <v>70.975668560434755</v>
      </c>
      <c r="M7" s="195">
        <f t="shared" si="3"/>
        <v>-0.12566856043476093</v>
      </c>
      <c r="N7" s="194">
        <f>PPCL_NG!M7+PPCL_Spot!M7+GT_NG!M7+GT_Spot!M7+Bawana_NG!M7+Bawana_RLNG!M7+Bawana_Spot!M7</f>
        <v>88.97999999999999</v>
      </c>
      <c r="O7" s="194">
        <f>PPCL_NG!T7+PPCL_Spot!T7+GT_NG!T7+GT_Spot!T7+Bawana_NG!T7+Bawana_RLNG!T7+Bawana_Spot!T7</f>
        <v>90.027185562186816</v>
      </c>
      <c r="P7" s="195">
        <f t="shared" si="4"/>
        <v>-1.0471855621868258</v>
      </c>
      <c r="Q7" s="195">
        <f t="shared" si="5"/>
        <v>-1.4899999999999949</v>
      </c>
    </row>
    <row r="8" spans="1:17">
      <c r="A8" s="34" t="s">
        <v>50</v>
      </c>
      <c r="B8" s="194">
        <f>PPCL_NG!I8+PPCL_Spot!I8+GT_NG!I8+GT_Spot!I8+Bawana_NG!I8+Bawana_RLNG!I8+Bawana_Spot!I8</f>
        <v>398.16</v>
      </c>
      <c r="C8" s="194">
        <f>PPCL_NG!P8+PPCL_Spot!P8+GT_NG!P8+GT_Spot!P8+Bawana_NG!P8+Bawana_RLNG!P8+Bawana_Spot!P8</f>
        <v>398.35875264270612</v>
      </c>
      <c r="D8" s="195">
        <f t="shared" si="0"/>
        <v>-0.19875264270609705</v>
      </c>
      <c r="E8" s="194">
        <f>PPCL_NG!J8+PPCL_Spot!J8+GT_NG!J8+GT_Spot!J8+Bawana_NG!J8+Bawana_RLNG!J8+Bawana_Spot!J8</f>
        <v>90.09</v>
      </c>
      <c r="F8" s="194">
        <f>PPCL_NG!Q8+PPCL_Spot!Q8+GT_NG!Q8+GT_Spot!Q8+Bawana_NG!Q8+Bawana_RLNG!Q8+Bawana_Spot!Q8</f>
        <v>90.208393234672315</v>
      </c>
      <c r="G8" s="195">
        <f t="shared" si="1"/>
        <v>-0.11839323467231111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15.08</v>
      </c>
      <c r="J8" s="195">
        <f t="shared" si="2"/>
        <v>0</v>
      </c>
      <c r="K8" s="194">
        <f>PPCL_NG!L8+PPCL_Spot!L8+GT_NG!L8+GT_Spot!L8+Bawana_NG!L8+Bawana_RLNG!L8+Bawana_Spot!L8</f>
        <v>70.849999999999994</v>
      </c>
      <c r="L8" s="194">
        <f>PPCL_NG!S8+PPCL_Spot!S8+GT_NG!S8+GT_Spot!S8+Bawana_NG!S8+Bawana_RLNG!S8+Bawana_Spot!S8</f>
        <v>70.975668560434755</v>
      </c>
      <c r="M8" s="195">
        <f t="shared" si="3"/>
        <v>-0.12566856043476093</v>
      </c>
      <c r="N8" s="194">
        <f>PPCL_NG!M8+PPCL_Spot!M8+GT_NG!M8+GT_Spot!M8+Bawana_NG!M8+Bawana_RLNG!M8+Bawana_Spot!M8</f>
        <v>88.97999999999999</v>
      </c>
      <c r="O8" s="194">
        <f>PPCL_NG!T8+PPCL_Spot!T8+GT_NG!T8+GT_Spot!T8+Bawana_NG!T8+Bawana_RLNG!T8+Bawana_Spot!T8</f>
        <v>90.027185562186816</v>
      </c>
      <c r="P8" s="195">
        <f t="shared" si="4"/>
        <v>-1.0471855621868258</v>
      </c>
      <c r="Q8" s="195">
        <f t="shared" si="5"/>
        <v>-1.4899999999999949</v>
      </c>
    </row>
    <row r="9" spans="1:17">
      <c r="A9" s="34" t="s">
        <v>51</v>
      </c>
      <c r="B9" s="194">
        <f>PPCL_NG!I9+PPCL_Spot!I9+GT_NG!I9+GT_Spot!I9+Bawana_NG!I9+Bawana_RLNG!I9+Bawana_Spot!I9</f>
        <v>350.16</v>
      </c>
      <c r="C9" s="194">
        <f>PPCL_NG!P9+PPCL_Spot!P9+GT_NG!P9+GT_Spot!P9+Bawana_NG!P9+Bawana_RLNG!P9+Bawana_Spot!P9</f>
        <v>350.35875264270612</v>
      </c>
      <c r="D9" s="195">
        <f t="shared" si="0"/>
        <v>-0.19875264270609705</v>
      </c>
      <c r="E9" s="194">
        <f>PPCL_NG!J9+PPCL_Spot!J9+GT_NG!J9+GT_Spot!J9+Bawana_NG!J9+Bawana_RLNG!J9+Bawana_Spot!J9</f>
        <v>90.09</v>
      </c>
      <c r="F9" s="194">
        <f>PPCL_NG!Q9+PPCL_Spot!Q9+GT_NG!Q9+GT_Spot!Q9+Bawana_NG!Q9+Bawana_RLNG!Q9+Bawana_Spot!Q9</f>
        <v>90.208393234672315</v>
      </c>
      <c r="G9" s="195">
        <f t="shared" si="1"/>
        <v>-0.11839323467231111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</v>
      </c>
      <c r="J9" s="195">
        <f t="shared" si="2"/>
        <v>0</v>
      </c>
      <c r="K9" s="194">
        <f>PPCL_NG!L9+PPCL_Spot!L9+GT_NG!L9+GT_Spot!L9+Bawana_NG!L9+Bawana_RLNG!L9+Bawana_Spot!L9</f>
        <v>70.849999999999994</v>
      </c>
      <c r="L9" s="194">
        <f>PPCL_NG!S9+PPCL_Spot!S9+GT_NG!S9+GT_Spot!S9+Bawana_NG!S9+Bawana_RLNG!S9+Bawana_Spot!S9</f>
        <v>70.927358790407723</v>
      </c>
      <c r="M9" s="195">
        <f t="shared" si="3"/>
        <v>-7.7358790407728861E-2</v>
      </c>
      <c r="N9" s="194">
        <f>PPCL_NG!M9+PPCL_Spot!M9+GT_NG!M9+GT_Spot!M9+Bawana_NG!M9+Bawana_RLNG!M9+Bawana_Spot!M9</f>
        <v>91.05</v>
      </c>
      <c r="O9" s="194">
        <f>PPCL_NG!T9+PPCL_Spot!T9+GT_NG!T9+GT_Spot!T9+Bawana_NG!T9+Bawana_RLNG!T9+Bawana_Spot!T9</f>
        <v>91.625495332213845</v>
      </c>
      <c r="P9" s="195">
        <f t="shared" si="4"/>
        <v>-0.57549533221384763</v>
      </c>
      <c r="Q9" s="195">
        <f t="shared" si="5"/>
        <v>-0.96999999999998465</v>
      </c>
    </row>
    <row r="10" spans="1:17">
      <c r="A10" s="34" t="s">
        <v>52</v>
      </c>
      <c r="B10" s="194">
        <f>PPCL_NG!I10+PPCL_Spot!I10+GT_NG!I10+GT_Spot!I10+Bawana_NG!I10+Bawana_RLNG!I10+Bawana_Spot!I10</f>
        <v>350.16</v>
      </c>
      <c r="C10" s="194">
        <f>PPCL_NG!P10+PPCL_Spot!P10+GT_NG!P10+GT_Spot!P10+Bawana_NG!P10+Bawana_RLNG!P10+Bawana_Spot!P10</f>
        <v>350.35875264270612</v>
      </c>
      <c r="D10" s="195">
        <f t="shared" si="0"/>
        <v>-0.19875264270609705</v>
      </c>
      <c r="E10" s="194">
        <f>PPCL_NG!J10+PPCL_Spot!J10+GT_NG!J10+GT_Spot!J10+Bawana_NG!J10+Bawana_RLNG!J10+Bawana_Spot!J10</f>
        <v>90.09</v>
      </c>
      <c r="F10" s="194">
        <f>PPCL_NG!Q10+PPCL_Spot!Q10+GT_NG!Q10+GT_Spot!Q10+Bawana_NG!Q10+Bawana_RLNG!Q10+Bawana_Spot!Q10</f>
        <v>90.208393234672315</v>
      </c>
      <c r="G10" s="195">
        <f t="shared" si="1"/>
        <v>-0.11839323467231111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</v>
      </c>
      <c r="J10" s="195">
        <f t="shared" si="2"/>
        <v>0</v>
      </c>
      <c r="K10" s="194">
        <f>PPCL_NG!L10+PPCL_Spot!L10+GT_NG!L10+GT_Spot!L10+Bawana_NG!L10+Bawana_RLNG!L10+Bawana_Spot!L10</f>
        <v>70.849999999999994</v>
      </c>
      <c r="L10" s="194">
        <f>PPCL_NG!S10+PPCL_Spot!S10+GT_NG!S10+GT_Spot!S10+Bawana_NG!S10+Bawana_RLNG!S10+Bawana_Spot!S10</f>
        <v>70.927358790407723</v>
      </c>
      <c r="M10" s="195">
        <f t="shared" si="3"/>
        <v>-7.7358790407728861E-2</v>
      </c>
      <c r="N10" s="194">
        <f>PPCL_NG!M10+PPCL_Spot!M10+GT_NG!M10+GT_Spot!M10+Bawana_NG!M10+Bawana_RLNG!M10+Bawana_Spot!M10</f>
        <v>91.05</v>
      </c>
      <c r="O10" s="194">
        <f>PPCL_NG!T10+PPCL_Spot!T10+GT_NG!T10+GT_Spot!T10+Bawana_NG!T10+Bawana_RLNG!T10+Bawana_Spot!T10</f>
        <v>91.625495332213845</v>
      </c>
      <c r="P10" s="195">
        <f t="shared" si="4"/>
        <v>-0.57549533221384763</v>
      </c>
      <c r="Q10" s="195">
        <f t="shared" si="5"/>
        <v>-0.96999999999998465</v>
      </c>
    </row>
    <row r="11" spans="1:17">
      <c r="A11" s="34" t="s">
        <v>53</v>
      </c>
      <c r="B11" s="194">
        <f>PPCL_NG!I11+PPCL_Spot!I11+GT_NG!I11+GT_Spot!I11+Bawana_NG!I11+Bawana_RLNG!I11+Bawana_Spot!I11</f>
        <v>350.16</v>
      </c>
      <c r="C11" s="194">
        <f>PPCL_NG!P11+PPCL_Spot!P11+GT_NG!P11+GT_Spot!P11+Bawana_NG!P11+Bawana_RLNG!P11+Bawana_Spot!P11</f>
        <v>350.35875264270612</v>
      </c>
      <c r="D11" s="195">
        <f t="shared" si="0"/>
        <v>-0.19875264270609705</v>
      </c>
      <c r="E11" s="194">
        <f>PPCL_NG!J11+PPCL_Spot!J11+GT_NG!J11+GT_Spot!J11+Bawana_NG!J11+Bawana_RLNG!J11+Bawana_Spot!J11</f>
        <v>90.09</v>
      </c>
      <c r="F11" s="194">
        <f>PPCL_NG!Q11+PPCL_Spot!Q11+GT_NG!Q11+GT_Spot!Q11+Bawana_NG!Q11+Bawana_RLNG!Q11+Bawana_Spot!Q11</f>
        <v>90.208393234672315</v>
      </c>
      <c r="G11" s="195">
        <f t="shared" si="1"/>
        <v>-0.11839323467231111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15.08</v>
      </c>
      <c r="J11" s="195">
        <f t="shared" si="2"/>
        <v>0</v>
      </c>
      <c r="K11" s="194">
        <f>PPCL_NG!L11+PPCL_Spot!L11+GT_NG!L11+GT_Spot!L11+Bawana_NG!L11+Bawana_RLNG!L11+Bawana_Spot!L11</f>
        <v>66.849999999999994</v>
      </c>
      <c r="L11" s="194">
        <f>PPCL_NG!S11+PPCL_Spot!S11+GT_NG!S11+GT_Spot!S11+Bawana_NG!S11+Bawana_RLNG!S11+Bawana_Spot!S11</f>
        <v>66.98904240618478</v>
      </c>
      <c r="M11" s="195">
        <f t="shared" si="3"/>
        <v>-0.13904240618478525</v>
      </c>
      <c r="N11" s="194">
        <f>PPCL_NG!M11+PPCL_Spot!M11+GT_NG!M11+GT_Spot!M11+Bawana_NG!M11+Bawana_RLNG!M11+Bawana_Spot!M11</f>
        <v>93.139999999999986</v>
      </c>
      <c r="O11" s="194">
        <f>PPCL_NG!T11+PPCL_Spot!T11+GT_NG!T11+GT_Spot!T11+Bawana_NG!T11+Bawana_RLNG!T11+Bawana_Spot!T11</f>
        <v>93.643811716436701</v>
      </c>
      <c r="P11" s="195">
        <f t="shared" si="4"/>
        <v>-0.50381171643671507</v>
      </c>
      <c r="Q11" s="195">
        <f t="shared" si="5"/>
        <v>-0.95999999999990848</v>
      </c>
    </row>
    <row r="12" spans="1:17">
      <c r="A12" s="34" t="s">
        <v>54</v>
      </c>
      <c r="B12" s="194">
        <f>PPCL_NG!I12+PPCL_Spot!I12+GT_NG!I12+GT_Spot!I12+Bawana_NG!I12+Bawana_RLNG!I12+Bawana_Spot!I12</f>
        <v>350.16</v>
      </c>
      <c r="C12" s="194">
        <f>PPCL_NG!P12+PPCL_Spot!P12+GT_NG!P12+GT_Spot!P12+Bawana_NG!P12+Bawana_RLNG!P12+Bawana_Spot!P12</f>
        <v>350.35875264270612</v>
      </c>
      <c r="D12" s="195">
        <f t="shared" si="0"/>
        <v>-0.19875264270609705</v>
      </c>
      <c r="E12" s="194">
        <f>PPCL_NG!J12+PPCL_Spot!J12+GT_NG!J12+GT_Spot!J12+Bawana_NG!J12+Bawana_RLNG!J12+Bawana_Spot!J12</f>
        <v>80.959999999999994</v>
      </c>
      <c r="F12" s="194">
        <f>PPCL_NG!Q12+PPCL_Spot!Q12+GT_NG!Q12+GT_Spot!Q12+Bawana_NG!Q12+Bawana_RLNG!Q12+Bawana_Spot!Q12</f>
        <v>81.189380212127929</v>
      </c>
      <c r="G12" s="195">
        <f t="shared" si="1"/>
        <v>-0.22938021212793558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15.08</v>
      </c>
      <c r="J12" s="195">
        <f t="shared" si="2"/>
        <v>0</v>
      </c>
      <c r="K12" s="194">
        <f>PPCL_NG!L12+PPCL_Spot!L12+GT_NG!L12+GT_Spot!L12+Bawana_NG!L12+Bawana_RLNG!L12+Bawana_Spot!L12</f>
        <v>67.5</v>
      </c>
      <c r="L12" s="194">
        <f>PPCL_NG!S12+PPCL_Spot!S12+GT_NG!S12+GT_Spot!S12+Bawana_NG!S12+Bawana_RLNG!S12+Bawana_Spot!S12</f>
        <v>67.575750356582958</v>
      </c>
      <c r="M12" s="195">
        <f t="shared" si="3"/>
        <v>-7.5750356582958034E-2</v>
      </c>
      <c r="N12" s="194">
        <f>PPCL_NG!M12+PPCL_Spot!M12+GT_NG!M12+GT_Spot!M12+Bawana_NG!M12+Bawana_RLNG!M12+Bawana_Spot!M12</f>
        <v>97.56</v>
      </c>
      <c r="O12" s="194">
        <f>PPCL_NG!T12+PPCL_Spot!T12+GT_NG!T12+GT_Spot!T12+Bawana_NG!T12+Bawana_RLNG!T12+Bawana_Spot!T12</f>
        <v>97.836116788583013</v>
      </c>
      <c r="P12" s="195">
        <f t="shared" si="4"/>
        <v>-0.27611678858301048</v>
      </c>
      <c r="Q12" s="195">
        <f t="shared" si="5"/>
        <v>-0.78000000000000114</v>
      </c>
    </row>
    <row r="13" spans="1:17">
      <c r="A13" s="34" t="s">
        <v>55</v>
      </c>
      <c r="B13" s="194">
        <f>PPCL_NG!I13+PPCL_Spot!I13+GT_NG!I13+GT_Spot!I13+Bawana_NG!I13+Bawana_RLNG!I13+Bawana_Spot!I13</f>
        <v>350.16</v>
      </c>
      <c r="C13" s="194">
        <f>PPCL_NG!P13+PPCL_Spot!P13+GT_NG!P13+GT_Spot!P13+Bawana_NG!P13+Bawana_RLNG!P13+Bawana_Spot!P13</f>
        <v>350.35875264270612</v>
      </c>
      <c r="D13" s="195">
        <f t="shared" si="0"/>
        <v>-0.19875264270609705</v>
      </c>
      <c r="E13" s="194">
        <f>PPCL_NG!J13+PPCL_Spot!J13+GT_NG!J13+GT_Spot!J13+Bawana_NG!J13+Bawana_RLNG!J13+Bawana_Spot!J13</f>
        <v>80.959999999999994</v>
      </c>
      <c r="F13" s="194">
        <f>PPCL_NG!Q13+PPCL_Spot!Q13+GT_NG!Q13+GT_Spot!Q13+Bawana_NG!Q13+Bawana_RLNG!Q13+Bawana_Spot!Q13</f>
        <v>81.189380212127929</v>
      </c>
      <c r="G13" s="195">
        <f t="shared" si="1"/>
        <v>-0.22938021212793558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15.08</v>
      </c>
      <c r="J13" s="195">
        <f t="shared" si="2"/>
        <v>0</v>
      </c>
      <c r="K13" s="194">
        <f>PPCL_NG!L13+PPCL_Spot!L13+GT_NG!L13+GT_Spot!L13+Bawana_NG!L13+Bawana_RLNG!L13+Bawana_Spot!L13</f>
        <v>67.5</v>
      </c>
      <c r="L13" s="194">
        <f>PPCL_NG!S13+PPCL_Spot!S13+GT_NG!S13+GT_Spot!S13+Bawana_NG!S13+Bawana_RLNG!S13+Bawana_Spot!S13</f>
        <v>67.575750356582958</v>
      </c>
      <c r="M13" s="195">
        <f t="shared" si="3"/>
        <v>-7.5750356582958034E-2</v>
      </c>
      <c r="N13" s="194">
        <f>PPCL_NG!M13+PPCL_Spot!M13+GT_NG!M13+GT_Spot!M13+Bawana_NG!M13+Bawana_RLNG!M13+Bawana_Spot!M13</f>
        <v>97.56</v>
      </c>
      <c r="O13" s="194">
        <f>PPCL_NG!T13+PPCL_Spot!T13+GT_NG!T13+GT_Spot!T13+Bawana_NG!T13+Bawana_RLNG!T13+Bawana_Spot!T13</f>
        <v>97.836116788583013</v>
      </c>
      <c r="P13" s="195">
        <f t="shared" si="4"/>
        <v>-0.27611678858301048</v>
      </c>
      <c r="Q13" s="195">
        <f t="shared" si="5"/>
        <v>-0.78000000000000114</v>
      </c>
    </row>
    <row r="14" spans="1:17">
      <c r="A14" s="34" t="s">
        <v>56</v>
      </c>
      <c r="B14" s="194">
        <f>PPCL_NG!I14+PPCL_Spot!I14+GT_NG!I14+GT_Spot!I14+Bawana_NG!I14+Bawana_RLNG!I14+Bawana_Spot!I14</f>
        <v>350.16</v>
      </c>
      <c r="C14" s="194">
        <f>PPCL_NG!P14+PPCL_Spot!P14+GT_NG!P14+GT_Spot!P14+Bawana_NG!P14+Bawana_RLNG!P14+Bawana_Spot!P14</f>
        <v>350.35875264270612</v>
      </c>
      <c r="D14" s="195">
        <f t="shared" si="0"/>
        <v>-0.19875264270609705</v>
      </c>
      <c r="E14" s="194">
        <f>PPCL_NG!J14+PPCL_Spot!J14+GT_NG!J14+GT_Spot!J14+Bawana_NG!J14+Bawana_RLNG!J14+Bawana_Spot!J14</f>
        <v>80.959999999999994</v>
      </c>
      <c r="F14" s="194">
        <f>PPCL_NG!Q14+PPCL_Spot!Q14+GT_NG!Q14+GT_Spot!Q14+Bawana_NG!Q14+Bawana_RLNG!Q14+Bawana_Spot!Q14</f>
        <v>81.189380212127929</v>
      </c>
      <c r="G14" s="195">
        <f t="shared" si="1"/>
        <v>-0.22938021212793558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15.08</v>
      </c>
      <c r="J14" s="195">
        <f t="shared" si="2"/>
        <v>0</v>
      </c>
      <c r="K14" s="194">
        <f>PPCL_NG!L14+PPCL_Spot!L14+GT_NG!L14+GT_Spot!L14+Bawana_NG!L14+Bawana_RLNG!L14+Bawana_Spot!L14</f>
        <v>67.5</v>
      </c>
      <c r="L14" s="194">
        <f>PPCL_NG!S14+PPCL_Spot!S14+GT_NG!S14+GT_Spot!S14+Bawana_NG!S14+Bawana_RLNG!S14+Bawana_Spot!S14</f>
        <v>67.575750356582958</v>
      </c>
      <c r="M14" s="195">
        <f t="shared" si="3"/>
        <v>-7.5750356582958034E-2</v>
      </c>
      <c r="N14" s="194">
        <f>PPCL_NG!M14+PPCL_Spot!M14+GT_NG!M14+GT_Spot!M14+Bawana_NG!M14+Bawana_RLNG!M14+Bawana_Spot!M14</f>
        <v>97.56</v>
      </c>
      <c r="O14" s="194">
        <f>PPCL_NG!T14+PPCL_Spot!T14+GT_NG!T14+GT_Spot!T14+Bawana_NG!T14+Bawana_RLNG!T14+Bawana_Spot!T14</f>
        <v>97.836116788583013</v>
      </c>
      <c r="P14" s="195">
        <f t="shared" si="4"/>
        <v>-0.27611678858301048</v>
      </c>
      <c r="Q14" s="195">
        <f t="shared" si="5"/>
        <v>-0.78000000000000114</v>
      </c>
    </row>
    <row r="15" spans="1:17">
      <c r="A15" s="34" t="s">
        <v>57</v>
      </c>
      <c r="B15" s="194">
        <f>PPCL_NG!I15+PPCL_Spot!I15+GT_NG!I15+GT_Spot!I15+Bawana_NG!I15+Bawana_RLNG!I15+Bawana_Spot!I15</f>
        <v>350.16</v>
      </c>
      <c r="C15" s="194">
        <f>PPCL_NG!P15+PPCL_Spot!P15+GT_NG!P15+GT_Spot!P15+Bawana_NG!P15+Bawana_RLNG!P15+Bawana_Spot!P15</f>
        <v>350.35875264270612</v>
      </c>
      <c r="D15" s="195">
        <f t="shared" si="0"/>
        <v>-0.19875264270609705</v>
      </c>
      <c r="E15" s="194">
        <f>PPCL_NG!J15+PPCL_Spot!J15+GT_NG!J15+GT_Spot!J15+Bawana_NG!J15+Bawana_RLNG!J15+Bawana_Spot!J15</f>
        <v>80.959999999999994</v>
      </c>
      <c r="F15" s="194">
        <f>PPCL_NG!Q15+PPCL_Spot!Q15+GT_NG!Q15+GT_Spot!Q15+Bawana_NG!Q15+Bawana_RLNG!Q15+Bawana_Spot!Q15</f>
        <v>81.189380212127929</v>
      </c>
      <c r="G15" s="195">
        <f t="shared" si="1"/>
        <v>-0.22938021212793558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15.08</v>
      </c>
      <c r="J15" s="195">
        <f t="shared" si="2"/>
        <v>0</v>
      </c>
      <c r="K15" s="194">
        <f>PPCL_NG!L15+PPCL_Spot!L15+GT_NG!L15+GT_Spot!L15+Bawana_NG!L15+Bawana_RLNG!L15+Bawana_Spot!L15</f>
        <v>67.5</v>
      </c>
      <c r="L15" s="194">
        <f>PPCL_NG!S15+PPCL_Spot!S15+GT_NG!S15+GT_Spot!S15+Bawana_NG!S15+Bawana_RLNG!S15+Bawana_Spot!S15</f>
        <v>67.575750356582958</v>
      </c>
      <c r="M15" s="195">
        <f t="shared" si="3"/>
        <v>-7.5750356582958034E-2</v>
      </c>
      <c r="N15" s="194">
        <f>PPCL_NG!M15+PPCL_Spot!M15+GT_NG!M15+GT_Spot!M15+Bawana_NG!M15+Bawana_RLNG!M15+Bawana_Spot!M15</f>
        <v>97.56</v>
      </c>
      <c r="O15" s="194">
        <f>PPCL_NG!T15+PPCL_Spot!T15+GT_NG!T15+GT_Spot!T15+Bawana_NG!T15+Bawana_RLNG!T15+Bawana_Spot!T15</f>
        <v>97.836116788583013</v>
      </c>
      <c r="P15" s="195">
        <f t="shared" si="4"/>
        <v>-0.27611678858301048</v>
      </c>
      <c r="Q15" s="195">
        <f t="shared" si="5"/>
        <v>-0.78000000000000114</v>
      </c>
    </row>
    <row r="16" spans="1:17">
      <c r="A16" s="34" t="s">
        <v>58</v>
      </c>
      <c r="B16" s="194">
        <f>PPCL_NG!I16+PPCL_Spot!I16+GT_NG!I16+GT_Spot!I16+Bawana_NG!I16+Bawana_RLNG!I16+Bawana_Spot!I16</f>
        <v>351.16</v>
      </c>
      <c r="C16" s="194">
        <f>PPCL_NG!P16+PPCL_Spot!P16+GT_NG!P16+GT_Spot!P16+Bawana_NG!P16+Bawana_RLNG!P16+Bawana_Spot!P16</f>
        <v>351.35875264270618</v>
      </c>
      <c r="D16" s="195">
        <f t="shared" si="0"/>
        <v>-0.19875264270615389</v>
      </c>
      <c r="E16" s="194">
        <f>PPCL_NG!J16+PPCL_Spot!J16+GT_NG!J16+GT_Spot!J16+Bawana_NG!J16+Bawana_RLNG!J16+Bawana_Spot!J16</f>
        <v>80.69</v>
      </c>
      <c r="F16" s="194">
        <f>PPCL_NG!Q16+PPCL_Spot!Q16+GT_NG!Q16+GT_Spot!Q16+Bawana_NG!Q16+Bawana_RLNG!Q16+Bawana_Spot!Q16</f>
        <v>80.808393234672309</v>
      </c>
      <c r="G16" s="195">
        <f t="shared" si="1"/>
        <v>-0.11839323467231111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15.080000000000002</v>
      </c>
      <c r="J16" s="195">
        <f t="shared" si="2"/>
        <v>0</v>
      </c>
      <c r="K16" s="194">
        <f>PPCL_NG!L16+PPCL_Spot!L16+GT_NG!L16+GT_Spot!L16+Bawana_NG!L16+Bawana_RLNG!L16+Bawana_Spot!L16</f>
        <v>67.39</v>
      </c>
      <c r="L16" s="194">
        <f>PPCL_NG!S16+PPCL_Spot!S16+GT_NG!S16+GT_Spot!S16+Bawana_NG!S16+Bawana_RLNG!S16+Bawana_Spot!S16</f>
        <v>67.420782241014805</v>
      </c>
      <c r="M16" s="195">
        <f t="shared" si="3"/>
        <v>-3.0782241014804868E-2</v>
      </c>
      <c r="N16" s="194">
        <f>PPCL_NG!M16+PPCL_Spot!M16+GT_NG!M16+GT_Spot!M16+Bawana_NG!M16+Bawana_RLNG!M16+Bawana_Spot!M16</f>
        <v>97.22999999999999</v>
      </c>
      <c r="O16" s="194">
        <f>PPCL_NG!T16+PPCL_Spot!T16+GT_NG!T16+GT_Spot!T16+Bawana_NG!T16+Bawana_RLNG!T16+Bawana_Spot!T16</f>
        <v>97.372071881606786</v>
      </c>
      <c r="P16" s="195">
        <f t="shared" si="4"/>
        <v>-0.14207188160679607</v>
      </c>
      <c r="Q16" s="195">
        <f t="shared" si="5"/>
        <v>-0.49000000000006594</v>
      </c>
    </row>
    <row r="17" spans="1:17">
      <c r="A17" s="34" t="s">
        <v>59</v>
      </c>
      <c r="B17" s="194">
        <f>PPCL_NG!I17+PPCL_Spot!I17+GT_NG!I17+GT_Spot!I17+Bawana_NG!I17+Bawana_RLNG!I17+Bawana_Spot!I17</f>
        <v>351.16</v>
      </c>
      <c r="C17" s="194">
        <f>PPCL_NG!P17+PPCL_Spot!P17+GT_NG!P17+GT_Spot!P17+Bawana_NG!P17+Bawana_RLNG!P17+Bawana_Spot!P17</f>
        <v>351.35875264270618</v>
      </c>
      <c r="D17" s="195">
        <f t="shared" si="0"/>
        <v>-0.19875264270615389</v>
      </c>
      <c r="E17" s="194">
        <f>PPCL_NG!J17+PPCL_Spot!J17+GT_NG!J17+GT_Spot!J17+Bawana_NG!J17+Bawana_RLNG!J17+Bawana_Spot!J17</f>
        <v>80.69</v>
      </c>
      <c r="F17" s="194">
        <f>PPCL_NG!Q17+PPCL_Spot!Q17+GT_NG!Q17+GT_Spot!Q17+Bawana_NG!Q17+Bawana_RLNG!Q17+Bawana_Spot!Q17</f>
        <v>80.808393234672309</v>
      </c>
      <c r="G17" s="195">
        <f t="shared" si="1"/>
        <v>-0.11839323467231111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15.080000000000002</v>
      </c>
      <c r="J17" s="195">
        <f t="shared" si="2"/>
        <v>0</v>
      </c>
      <c r="K17" s="194">
        <f>PPCL_NG!L17+PPCL_Spot!L17+GT_NG!L17+GT_Spot!L17+Bawana_NG!L17+Bawana_RLNG!L17+Bawana_Spot!L17</f>
        <v>67.39</v>
      </c>
      <c r="L17" s="194">
        <f>PPCL_NG!S17+PPCL_Spot!S17+GT_NG!S17+GT_Spot!S17+Bawana_NG!S17+Bawana_RLNG!S17+Bawana_Spot!S17</f>
        <v>67.420782241014805</v>
      </c>
      <c r="M17" s="195">
        <f t="shared" si="3"/>
        <v>-3.0782241014804868E-2</v>
      </c>
      <c r="N17" s="194">
        <f>PPCL_NG!M17+PPCL_Spot!M17+GT_NG!M17+GT_Spot!M17+Bawana_NG!M17+Bawana_RLNG!M17+Bawana_Spot!M17</f>
        <v>97.22999999999999</v>
      </c>
      <c r="O17" s="194">
        <f>PPCL_NG!T17+PPCL_Spot!T17+GT_NG!T17+GT_Spot!T17+Bawana_NG!T17+Bawana_RLNG!T17+Bawana_Spot!T17</f>
        <v>97.372071881606786</v>
      </c>
      <c r="P17" s="195">
        <f t="shared" si="4"/>
        <v>-0.14207188160679607</v>
      </c>
      <c r="Q17" s="195">
        <f t="shared" si="5"/>
        <v>-0.49000000000006594</v>
      </c>
    </row>
    <row r="18" spans="1:17">
      <c r="A18" s="34" t="s">
        <v>60</v>
      </c>
      <c r="B18" s="194">
        <f>PPCL_NG!I18+PPCL_Spot!I18+GT_NG!I18+GT_Spot!I18+Bawana_NG!I18+Bawana_RLNG!I18+Bawana_Spot!I18</f>
        <v>351.16</v>
      </c>
      <c r="C18" s="194">
        <f>PPCL_NG!P18+PPCL_Spot!P18+GT_NG!P18+GT_Spot!P18+Bawana_NG!P18+Bawana_RLNG!P18+Bawana_Spot!P18</f>
        <v>351.35875264270618</v>
      </c>
      <c r="D18" s="195">
        <f t="shared" si="0"/>
        <v>-0.19875264270615389</v>
      </c>
      <c r="E18" s="194">
        <f>PPCL_NG!J18+PPCL_Spot!J18+GT_NG!J18+GT_Spot!J18+Bawana_NG!J18+Bawana_RLNG!J18+Bawana_Spot!J18</f>
        <v>80.69</v>
      </c>
      <c r="F18" s="194">
        <f>PPCL_NG!Q18+PPCL_Spot!Q18+GT_NG!Q18+GT_Spot!Q18+Bawana_NG!Q18+Bawana_RLNG!Q18+Bawana_Spot!Q18</f>
        <v>80.808393234672309</v>
      </c>
      <c r="G18" s="195">
        <f t="shared" si="1"/>
        <v>-0.11839323467231111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15.080000000000002</v>
      </c>
      <c r="J18" s="195">
        <f t="shared" si="2"/>
        <v>0</v>
      </c>
      <c r="K18" s="194">
        <f>PPCL_NG!L18+PPCL_Spot!L18+GT_NG!L18+GT_Spot!L18+Bawana_NG!L18+Bawana_RLNG!L18+Bawana_Spot!L18</f>
        <v>67.39</v>
      </c>
      <c r="L18" s="194">
        <f>PPCL_NG!S18+PPCL_Spot!S18+GT_NG!S18+GT_Spot!S18+Bawana_NG!S18+Bawana_RLNG!S18+Bawana_Spot!S18</f>
        <v>67.420782241014805</v>
      </c>
      <c r="M18" s="195">
        <f t="shared" si="3"/>
        <v>-3.0782241014804868E-2</v>
      </c>
      <c r="N18" s="194">
        <f>PPCL_NG!M18+PPCL_Spot!M18+GT_NG!M18+GT_Spot!M18+Bawana_NG!M18+Bawana_RLNG!M18+Bawana_Spot!M18</f>
        <v>97.22999999999999</v>
      </c>
      <c r="O18" s="194">
        <f>PPCL_NG!T18+PPCL_Spot!T18+GT_NG!T18+GT_Spot!T18+Bawana_NG!T18+Bawana_RLNG!T18+Bawana_Spot!T18</f>
        <v>97.372071881606786</v>
      </c>
      <c r="P18" s="195">
        <f t="shared" si="4"/>
        <v>-0.14207188160679607</v>
      </c>
      <c r="Q18" s="195">
        <f t="shared" si="5"/>
        <v>-0.49000000000006594</v>
      </c>
    </row>
    <row r="19" spans="1:17">
      <c r="A19" s="34" t="s">
        <v>61</v>
      </c>
      <c r="B19" s="194">
        <f>PPCL_NG!I19+PPCL_Spot!I19+GT_NG!I19+GT_Spot!I19+Bawana_NG!I19+Bawana_RLNG!I19+Bawana_Spot!I19</f>
        <v>351.16</v>
      </c>
      <c r="C19" s="194">
        <f>PPCL_NG!P19+PPCL_Spot!P19+GT_NG!P19+GT_Spot!P19+Bawana_NG!P19+Bawana_RLNG!P19+Bawana_Spot!P19</f>
        <v>351.35875264270618</v>
      </c>
      <c r="D19" s="195">
        <f t="shared" si="0"/>
        <v>-0.19875264270615389</v>
      </c>
      <c r="E19" s="194">
        <f>PPCL_NG!J19+PPCL_Spot!J19+GT_NG!J19+GT_Spot!J19+Bawana_NG!J19+Bawana_RLNG!J19+Bawana_Spot!J19</f>
        <v>80.69</v>
      </c>
      <c r="F19" s="194">
        <f>PPCL_NG!Q19+PPCL_Spot!Q19+GT_NG!Q19+GT_Spot!Q19+Bawana_NG!Q19+Bawana_RLNG!Q19+Bawana_Spot!Q19</f>
        <v>80.808393234672309</v>
      </c>
      <c r="G19" s="195">
        <f t="shared" si="1"/>
        <v>-0.11839323467231111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15.080000000000002</v>
      </c>
      <c r="J19" s="195">
        <f t="shared" si="2"/>
        <v>0</v>
      </c>
      <c r="K19" s="194">
        <f>PPCL_NG!L19+PPCL_Spot!L19+GT_NG!L19+GT_Spot!L19+Bawana_NG!L19+Bawana_RLNG!L19+Bawana_Spot!L19</f>
        <v>67.39</v>
      </c>
      <c r="L19" s="194">
        <f>PPCL_NG!S19+PPCL_Spot!S19+GT_NG!S19+GT_Spot!S19+Bawana_NG!S19+Bawana_RLNG!S19+Bawana_Spot!S19</f>
        <v>67.420782241014805</v>
      </c>
      <c r="M19" s="195">
        <f t="shared" si="3"/>
        <v>-3.0782241014804868E-2</v>
      </c>
      <c r="N19" s="194">
        <f>PPCL_NG!M19+PPCL_Spot!M19+GT_NG!M19+GT_Spot!M19+Bawana_NG!M19+Bawana_RLNG!M19+Bawana_Spot!M19</f>
        <v>97.22999999999999</v>
      </c>
      <c r="O19" s="194">
        <f>PPCL_NG!T19+PPCL_Spot!T19+GT_NG!T19+GT_Spot!T19+Bawana_NG!T19+Bawana_RLNG!T19+Bawana_Spot!T19</f>
        <v>97.372071881606786</v>
      </c>
      <c r="P19" s="195">
        <f t="shared" si="4"/>
        <v>-0.14207188160679607</v>
      </c>
      <c r="Q19" s="195">
        <f t="shared" si="5"/>
        <v>-0.49000000000006594</v>
      </c>
    </row>
    <row r="20" spans="1:17">
      <c r="A20" s="34" t="s">
        <v>62</v>
      </c>
      <c r="B20" s="194">
        <f>PPCL_NG!I20+PPCL_Spot!I20+GT_NG!I20+GT_Spot!I20+Bawana_NG!I20+Bawana_RLNG!I20+Bawana_Spot!I20</f>
        <v>351.16</v>
      </c>
      <c r="C20" s="194">
        <f>PPCL_NG!P20+PPCL_Spot!P20+GT_NG!P20+GT_Spot!P20+Bawana_NG!P20+Bawana_RLNG!P20+Bawana_Spot!P20</f>
        <v>351.35875264270618</v>
      </c>
      <c r="D20" s="195">
        <f t="shared" si="0"/>
        <v>-0.19875264270615389</v>
      </c>
      <c r="E20" s="194">
        <f>PPCL_NG!J20+PPCL_Spot!J20+GT_NG!J20+GT_Spot!J20+Bawana_NG!J20+Bawana_RLNG!J20+Bawana_Spot!J20</f>
        <v>80.69</v>
      </c>
      <c r="F20" s="194">
        <f>PPCL_NG!Q20+PPCL_Spot!Q20+GT_NG!Q20+GT_Spot!Q20+Bawana_NG!Q20+Bawana_RLNG!Q20+Bawana_Spot!Q20</f>
        <v>80.808393234672309</v>
      </c>
      <c r="G20" s="195">
        <f t="shared" si="1"/>
        <v>-0.11839323467231111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15.080000000000002</v>
      </c>
      <c r="J20" s="195">
        <f t="shared" si="2"/>
        <v>0</v>
      </c>
      <c r="K20" s="194">
        <f>PPCL_NG!L20+PPCL_Spot!L20+GT_NG!L20+GT_Spot!L20+Bawana_NG!L20+Bawana_RLNG!L20+Bawana_Spot!L20</f>
        <v>67.39</v>
      </c>
      <c r="L20" s="194">
        <f>PPCL_NG!S20+PPCL_Spot!S20+GT_NG!S20+GT_Spot!S20+Bawana_NG!S20+Bawana_RLNG!S20+Bawana_Spot!S20</f>
        <v>67.420782241014805</v>
      </c>
      <c r="M20" s="195">
        <f t="shared" si="3"/>
        <v>-3.0782241014804868E-2</v>
      </c>
      <c r="N20" s="194">
        <f>PPCL_NG!M20+PPCL_Spot!M20+GT_NG!M20+GT_Spot!M20+Bawana_NG!M20+Bawana_RLNG!M20+Bawana_Spot!M20</f>
        <v>97.22999999999999</v>
      </c>
      <c r="O20" s="194">
        <f>PPCL_NG!T20+PPCL_Spot!T20+GT_NG!T20+GT_Spot!T20+Bawana_NG!T20+Bawana_RLNG!T20+Bawana_Spot!T20</f>
        <v>97.372071881606786</v>
      </c>
      <c r="P20" s="195">
        <f t="shared" si="4"/>
        <v>-0.14207188160679607</v>
      </c>
      <c r="Q20" s="195">
        <f t="shared" si="5"/>
        <v>-0.49000000000006594</v>
      </c>
    </row>
    <row r="21" spans="1:17">
      <c r="A21" s="34" t="s">
        <v>63</v>
      </c>
      <c r="B21" s="194">
        <f>PPCL_NG!I21+PPCL_Spot!I21+GT_NG!I21+GT_Spot!I21+Bawana_NG!I21+Bawana_RLNG!I21+Bawana_Spot!I21</f>
        <v>351.16</v>
      </c>
      <c r="C21" s="194">
        <f>PPCL_NG!P21+PPCL_Spot!P21+GT_NG!P21+GT_Spot!P21+Bawana_NG!P21+Bawana_RLNG!P21+Bawana_Spot!P21</f>
        <v>351.35875264270618</v>
      </c>
      <c r="D21" s="195">
        <f t="shared" si="0"/>
        <v>-0.19875264270615389</v>
      </c>
      <c r="E21" s="194">
        <f>PPCL_NG!J21+PPCL_Spot!J21+GT_NG!J21+GT_Spot!J21+Bawana_NG!J21+Bawana_RLNG!J21+Bawana_Spot!J21</f>
        <v>80.69</v>
      </c>
      <c r="F21" s="194">
        <f>PPCL_NG!Q21+PPCL_Spot!Q21+GT_NG!Q21+GT_Spot!Q21+Bawana_NG!Q21+Bawana_RLNG!Q21+Bawana_Spot!Q21</f>
        <v>80.808393234672309</v>
      </c>
      <c r="G21" s="195">
        <f t="shared" si="1"/>
        <v>-0.11839323467231111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15.080000000000002</v>
      </c>
      <c r="J21" s="195">
        <f t="shared" si="2"/>
        <v>0</v>
      </c>
      <c r="K21" s="194">
        <f>PPCL_NG!L21+PPCL_Spot!L21+GT_NG!L21+GT_Spot!L21+Bawana_NG!L21+Bawana_RLNG!L21+Bawana_Spot!L21</f>
        <v>67.39</v>
      </c>
      <c r="L21" s="194">
        <f>PPCL_NG!S21+PPCL_Spot!S21+GT_NG!S21+GT_Spot!S21+Bawana_NG!S21+Bawana_RLNG!S21+Bawana_Spot!S21</f>
        <v>67.420782241014805</v>
      </c>
      <c r="M21" s="195">
        <f t="shared" si="3"/>
        <v>-3.0782241014804868E-2</v>
      </c>
      <c r="N21" s="194">
        <f>PPCL_NG!M21+PPCL_Spot!M21+GT_NG!M21+GT_Spot!M21+Bawana_NG!M21+Bawana_RLNG!M21+Bawana_Spot!M21</f>
        <v>97.22999999999999</v>
      </c>
      <c r="O21" s="194">
        <f>PPCL_NG!T21+PPCL_Spot!T21+GT_NG!T21+GT_Spot!T21+Bawana_NG!T21+Bawana_RLNG!T21+Bawana_Spot!T21</f>
        <v>97.372071881606786</v>
      </c>
      <c r="P21" s="195">
        <f t="shared" si="4"/>
        <v>-0.14207188160679607</v>
      </c>
      <c r="Q21" s="195">
        <f t="shared" si="5"/>
        <v>-0.49000000000006594</v>
      </c>
    </row>
    <row r="22" spans="1:17">
      <c r="A22" s="34" t="s">
        <v>64</v>
      </c>
      <c r="B22" s="194">
        <f>PPCL_NG!I22+PPCL_Spot!I22+GT_NG!I22+GT_Spot!I22+Bawana_NG!I22+Bawana_RLNG!I22+Bawana_Spot!I22</f>
        <v>351.16</v>
      </c>
      <c r="C22" s="194">
        <f>PPCL_NG!P22+PPCL_Spot!P22+GT_NG!P22+GT_Spot!P22+Bawana_NG!P22+Bawana_RLNG!P22+Bawana_Spot!P22</f>
        <v>351.35875264270618</v>
      </c>
      <c r="D22" s="195">
        <f t="shared" si="0"/>
        <v>-0.19875264270615389</v>
      </c>
      <c r="E22" s="194">
        <f>PPCL_NG!J22+PPCL_Spot!J22+GT_NG!J22+GT_Spot!J22+Bawana_NG!J22+Bawana_RLNG!J22+Bawana_Spot!J22</f>
        <v>80.69</v>
      </c>
      <c r="F22" s="194">
        <f>PPCL_NG!Q22+PPCL_Spot!Q22+GT_NG!Q22+GT_Spot!Q22+Bawana_NG!Q22+Bawana_RLNG!Q22+Bawana_Spot!Q22</f>
        <v>80.808393234672309</v>
      </c>
      <c r="G22" s="195">
        <f t="shared" si="1"/>
        <v>-0.11839323467231111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15.080000000000002</v>
      </c>
      <c r="J22" s="195">
        <f t="shared" si="2"/>
        <v>0</v>
      </c>
      <c r="K22" s="194">
        <f>PPCL_NG!L22+PPCL_Spot!L22+GT_NG!L22+GT_Spot!L22+Bawana_NG!L22+Bawana_RLNG!L22+Bawana_Spot!L22</f>
        <v>67.39</v>
      </c>
      <c r="L22" s="194">
        <f>PPCL_NG!S22+PPCL_Spot!S22+GT_NG!S22+GT_Spot!S22+Bawana_NG!S22+Bawana_RLNG!S22+Bawana_Spot!S22</f>
        <v>67.420782241014805</v>
      </c>
      <c r="M22" s="195">
        <f t="shared" si="3"/>
        <v>-3.0782241014804868E-2</v>
      </c>
      <c r="N22" s="194">
        <f>PPCL_NG!M22+PPCL_Spot!M22+GT_NG!M22+GT_Spot!M22+Bawana_NG!M22+Bawana_RLNG!M22+Bawana_Spot!M22</f>
        <v>97.22999999999999</v>
      </c>
      <c r="O22" s="194">
        <f>PPCL_NG!T22+PPCL_Spot!T22+GT_NG!T22+GT_Spot!T22+Bawana_NG!T22+Bawana_RLNG!T22+Bawana_Spot!T22</f>
        <v>97.372071881606786</v>
      </c>
      <c r="P22" s="195">
        <f t="shared" si="4"/>
        <v>-0.14207188160679607</v>
      </c>
      <c r="Q22" s="195">
        <f t="shared" si="5"/>
        <v>-0.49000000000006594</v>
      </c>
    </row>
    <row r="23" spans="1:17">
      <c r="A23" s="34" t="s">
        <v>65</v>
      </c>
      <c r="B23" s="194">
        <f>PPCL_NG!I23+PPCL_Spot!I23+GT_NG!I23+GT_Spot!I23+Bawana_NG!I23+Bawana_RLNG!I23+Bawana_Spot!I23</f>
        <v>351.16</v>
      </c>
      <c r="C23" s="194">
        <f>PPCL_NG!P23+PPCL_Spot!P23+GT_NG!P23+GT_Spot!P23+Bawana_NG!P23+Bawana_RLNG!P23+Bawana_Spot!P23</f>
        <v>351.35370255829423</v>
      </c>
      <c r="D23" s="195">
        <f t="shared" si="0"/>
        <v>-0.19370255829420557</v>
      </c>
      <c r="E23" s="194">
        <f>PPCL_NG!J23+PPCL_Spot!J23+GT_NG!J23+GT_Spot!J23+Bawana_NG!J23+Bawana_RLNG!J23+Bawana_Spot!J23</f>
        <v>80.959999999999994</v>
      </c>
      <c r="F23" s="194">
        <f>PPCL_NG!Q23+PPCL_Spot!Q23+GT_NG!Q23+GT_Spot!Q23+Bawana_NG!Q23+Bawana_RLNG!Q23+Bawana_Spot!Q23</f>
        <v>81.0765748141133</v>
      </c>
      <c r="G23" s="195">
        <f t="shared" si="1"/>
        <v>-0.1165748141133065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15.079780904145561</v>
      </c>
      <c r="J23" s="195">
        <f t="shared" si="2"/>
        <v>2.1909585443857793E-4</v>
      </c>
      <c r="K23" s="194">
        <f>PPCL_NG!L23+PPCL_Spot!L23+GT_NG!L23+GT_Spot!L23+Bawana_NG!L23+Bawana_RLNG!L23+Bawana_Spot!L23</f>
        <v>67.349999999999994</v>
      </c>
      <c r="L23" s="194">
        <f>PPCL_NG!S23+PPCL_Spot!S23+GT_NG!S23+GT_Spot!S23+Bawana_NG!S23+Bawana_RLNG!S23+Bawana_Spot!S23</f>
        <v>67.380050670952897</v>
      </c>
      <c r="M23" s="195">
        <f t="shared" si="3"/>
        <v>-3.0050670952903147E-2</v>
      </c>
      <c r="N23" s="194">
        <f>PPCL_NG!M23+PPCL_Spot!M23+GT_NG!M23+GT_Spot!M23+Bawana_NG!M23+Bawana_RLNG!M23+Bawana_Spot!M23</f>
        <v>97.11</v>
      </c>
      <c r="O23" s="194">
        <f>PPCL_NG!T23+PPCL_Spot!T23+GT_NG!T23+GT_Spot!T23+Bawana_NG!T23+Bawana_RLNG!T23+Bawana_Spot!T23</f>
        <v>97.249891052494021</v>
      </c>
      <c r="P23" s="195">
        <f t="shared" si="4"/>
        <v>-0.13989105249402201</v>
      </c>
      <c r="Q23" s="195">
        <f t="shared" si="5"/>
        <v>-0.47999999999999865</v>
      </c>
    </row>
    <row r="24" spans="1:17">
      <c r="A24" s="34" t="s">
        <v>66</v>
      </c>
      <c r="B24" s="194">
        <f>PPCL_NG!I24+PPCL_Spot!I24+GT_NG!I24+GT_Spot!I24+Bawana_NG!I24+Bawana_RLNG!I24+Bawana_Spot!I24</f>
        <v>351.16</v>
      </c>
      <c r="C24" s="194">
        <f>PPCL_NG!P24+PPCL_Spot!P24+GT_NG!P24+GT_Spot!P24+Bawana_NG!P24+Bawana_RLNG!P24+Bawana_Spot!P24</f>
        <v>351.35370255829423</v>
      </c>
      <c r="D24" s="195">
        <f t="shared" si="0"/>
        <v>-0.19370255829420557</v>
      </c>
      <c r="E24" s="194">
        <f>PPCL_NG!J24+PPCL_Spot!J24+GT_NG!J24+GT_Spot!J24+Bawana_NG!J24+Bawana_RLNG!J24+Bawana_Spot!J24</f>
        <v>80.959999999999994</v>
      </c>
      <c r="F24" s="194">
        <f>PPCL_NG!Q24+PPCL_Spot!Q24+GT_NG!Q24+GT_Spot!Q24+Bawana_NG!Q24+Bawana_RLNG!Q24+Bawana_Spot!Q24</f>
        <v>81.0765748141133</v>
      </c>
      <c r="G24" s="195">
        <f t="shared" si="1"/>
        <v>-0.1165748141133065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15.079780904145561</v>
      </c>
      <c r="J24" s="195">
        <f t="shared" si="2"/>
        <v>2.1909585443857793E-4</v>
      </c>
      <c r="K24" s="194">
        <f>PPCL_NG!L24+PPCL_Spot!L24+GT_NG!L24+GT_Spot!L24+Bawana_NG!L24+Bawana_RLNG!L24+Bawana_Spot!L24</f>
        <v>67.349999999999994</v>
      </c>
      <c r="L24" s="194">
        <f>PPCL_NG!S24+PPCL_Spot!S24+GT_NG!S24+GT_Spot!S24+Bawana_NG!S24+Bawana_RLNG!S24+Bawana_Spot!S24</f>
        <v>67.380050670952897</v>
      </c>
      <c r="M24" s="195">
        <f t="shared" si="3"/>
        <v>-3.0050670952903147E-2</v>
      </c>
      <c r="N24" s="194">
        <f>PPCL_NG!M24+PPCL_Spot!M24+GT_NG!M24+GT_Spot!M24+Bawana_NG!M24+Bawana_RLNG!M24+Bawana_Spot!M24</f>
        <v>97.11</v>
      </c>
      <c r="O24" s="194">
        <f>PPCL_NG!T24+PPCL_Spot!T24+GT_NG!T24+GT_Spot!T24+Bawana_NG!T24+Bawana_RLNG!T24+Bawana_Spot!T24</f>
        <v>97.249891052494021</v>
      </c>
      <c r="P24" s="195">
        <f t="shared" si="4"/>
        <v>-0.13989105249402201</v>
      </c>
      <c r="Q24" s="195">
        <f t="shared" si="5"/>
        <v>-0.47999999999999865</v>
      </c>
    </row>
    <row r="25" spans="1:17">
      <c r="A25" s="34" t="s">
        <v>67</v>
      </c>
      <c r="B25" s="194">
        <f>PPCL_NG!I25+PPCL_Spot!I25+GT_NG!I25+GT_Spot!I25+Bawana_NG!I25+Bawana_RLNG!I25+Bawana_Spot!I25</f>
        <v>351.16</v>
      </c>
      <c r="C25" s="194">
        <f>PPCL_NG!P25+PPCL_Spot!P25+GT_NG!P25+GT_Spot!P25+Bawana_NG!P25+Bawana_RLNG!P25+Bawana_Spot!P25</f>
        <v>351.35875264270618</v>
      </c>
      <c r="D25" s="195">
        <f t="shared" si="0"/>
        <v>-0.19875264270615389</v>
      </c>
      <c r="E25" s="194">
        <f>PPCL_NG!J25+PPCL_Spot!J25+GT_NG!J25+GT_Spot!J25+Bawana_NG!J25+Bawana_RLNG!J25+Bawana_Spot!J25</f>
        <v>80.69</v>
      </c>
      <c r="F25" s="194">
        <f>PPCL_NG!Q25+PPCL_Spot!Q25+GT_NG!Q25+GT_Spot!Q25+Bawana_NG!Q25+Bawana_RLNG!Q25+Bawana_Spot!Q25</f>
        <v>80.808393234672309</v>
      </c>
      <c r="G25" s="195">
        <f t="shared" si="1"/>
        <v>-0.11839323467231111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15.080000000000002</v>
      </c>
      <c r="J25" s="195">
        <f t="shared" si="2"/>
        <v>0</v>
      </c>
      <c r="K25" s="194">
        <f>PPCL_NG!L25+PPCL_Spot!L25+GT_NG!L25+GT_Spot!L25+Bawana_NG!L25+Bawana_RLNG!L25+Bawana_Spot!L25</f>
        <v>67.39</v>
      </c>
      <c r="L25" s="194">
        <f>PPCL_NG!S25+PPCL_Spot!S25+GT_NG!S25+GT_Spot!S25+Bawana_NG!S25+Bawana_RLNG!S25+Bawana_Spot!S25</f>
        <v>67.420782241014805</v>
      </c>
      <c r="M25" s="195">
        <f t="shared" si="3"/>
        <v>-3.0782241014804868E-2</v>
      </c>
      <c r="N25" s="194">
        <f>PPCL_NG!M25+PPCL_Spot!M25+GT_NG!M25+GT_Spot!M25+Bawana_NG!M25+Bawana_RLNG!M25+Bawana_Spot!M25</f>
        <v>97.22999999999999</v>
      </c>
      <c r="O25" s="194">
        <f>PPCL_NG!T25+PPCL_Spot!T25+GT_NG!T25+GT_Spot!T25+Bawana_NG!T25+Bawana_RLNG!T25+Bawana_Spot!T25</f>
        <v>97.372071881606786</v>
      </c>
      <c r="P25" s="195">
        <f t="shared" si="4"/>
        <v>-0.14207188160679607</v>
      </c>
      <c r="Q25" s="195">
        <f t="shared" si="5"/>
        <v>-0.49000000000006594</v>
      </c>
    </row>
    <row r="26" spans="1:17">
      <c r="A26" s="34" t="s">
        <v>68</v>
      </c>
      <c r="B26" s="194">
        <f>PPCL_NG!I26+PPCL_Spot!I26+GT_NG!I26+GT_Spot!I26+Bawana_NG!I26+Bawana_RLNG!I26+Bawana_Spot!I26</f>
        <v>351.16</v>
      </c>
      <c r="C26" s="194">
        <f>PPCL_NG!P26+PPCL_Spot!P26+GT_NG!P26+GT_Spot!P26+Bawana_NG!P26+Bawana_RLNG!P26+Bawana_Spot!P26</f>
        <v>351.35875264270618</v>
      </c>
      <c r="D26" s="195">
        <f t="shared" si="0"/>
        <v>-0.19875264270615389</v>
      </c>
      <c r="E26" s="194">
        <f>PPCL_NG!J26+PPCL_Spot!J26+GT_NG!J26+GT_Spot!J26+Bawana_NG!J26+Bawana_RLNG!J26+Bawana_Spot!J26</f>
        <v>80.69</v>
      </c>
      <c r="F26" s="194">
        <f>PPCL_NG!Q26+PPCL_Spot!Q26+GT_NG!Q26+GT_Spot!Q26+Bawana_NG!Q26+Bawana_RLNG!Q26+Bawana_Spot!Q26</f>
        <v>80.808393234672309</v>
      </c>
      <c r="G26" s="195">
        <f t="shared" si="1"/>
        <v>-0.11839323467231111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15.080000000000002</v>
      </c>
      <c r="J26" s="195">
        <f t="shared" si="2"/>
        <v>0</v>
      </c>
      <c r="K26" s="194">
        <f>PPCL_NG!L26+PPCL_Spot!L26+GT_NG!L26+GT_Spot!L26+Bawana_NG!L26+Bawana_RLNG!L26+Bawana_Spot!L26</f>
        <v>67.39</v>
      </c>
      <c r="L26" s="194">
        <f>PPCL_NG!S26+PPCL_Spot!S26+GT_NG!S26+GT_Spot!S26+Bawana_NG!S26+Bawana_RLNG!S26+Bawana_Spot!S26</f>
        <v>67.420782241014805</v>
      </c>
      <c r="M26" s="195">
        <f t="shared" si="3"/>
        <v>-3.0782241014804868E-2</v>
      </c>
      <c r="N26" s="194">
        <f>PPCL_NG!M26+PPCL_Spot!M26+GT_NG!M26+GT_Spot!M26+Bawana_NG!M26+Bawana_RLNG!M26+Bawana_Spot!M26</f>
        <v>97.22999999999999</v>
      </c>
      <c r="O26" s="194">
        <f>PPCL_NG!T26+PPCL_Spot!T26+GT_NG!T26+GT_Spot!T26+Bawana_NG!T26+Bawana_RLNG!T26+Bawana_Spot!T26</f>
        <v>97.372071881606786</v>
      </c>
      <c r="P26" s="195">
        <f t="shared" si="4"/>
        <v>-0.14207188160679607</v>
      </c>
      <c r="Q26" s="195">
        <f t="shared" si="5"/>
        <v>-0.49000000000006594</v>
      </c>
    </row>
    <row r="27" spans="1:17">
      <c r="A27" s="34" t="s">
        <v>69</v>
      </c>
      <c r="B27" s="194">
        <f>PPCL_NG!I27+PPCL_Spot!I27+GT_NG!I27+GT_Spot!I27+Bawana_NG!I27+Bawana_RLNG!I27+Bawana_Spot!I27</f>
        <v>350.58000000000004</v>
      </c>
      <c r="C27" s="194">
        <f>PPCL_NG!P27+PPCL_Spot!P27+GT_NG!P27+GT_Spot!P27+Bawana_NG!P27+Bawana_RLNG!P27+Bawana_Spot!P27</f>
        <v>350.77609156026165</v>
      </c>
      <c r="D27" s="195">
        <f t="shared" si="0"/>
        <v>-0.1960915602616069</v>
      </c>
      <c r="E27" s="194">
        <f>PPCL_NG!J27+PPCL_Spot!J27+GT_NG!J27+GT_Spot!J27+Bawana_NG!J27+Bawana_RLNG!J27+Bawana_Spot!J27</f>
        <v>80.69</v>
      </c>
      <c r="F27" s="194">
        <f>PPCL_NG!Q27+PPCL_Spot!Q27+GT_NG!Q27+GT_Spot!Q27+Bawana_NG!Q27+Bawana_RLNG!Q27+Bawana_Spot!Q27</f>
        <v>80.812080348801004</v>
      </c>
      <c r="G27" s="195">
        <f t="shared" si="1"/>
        <v>-0.12208034880100627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15.080000000000002</v>
      </c>
      <c r="J27" s="195">
        <f t="shared" si="2"/>
        <v>0</v>
      </c>
      <c r="K27" s="194">
        <f>PPCL_NG!L27+PPCL_Spot!L27+GT_NG!L27+GT_Spot!L27+Bawana_NG!L27+Bawana_RLNG!L27+Bawana_Spot!L27</f>
        <v>67.39</v>
      </c>
      <c r="L27" s="194">
        <f>PPCL_NG!S27+PPCL_Spot!S27+GT_NG!S27+GT_Spot!S27+Bawana_NG!S27+Bawana_RLNG!S27+Bawana_Spot!S27</f>
        <v>67.42174089068827</v>
      </c>
      <c r="M27" s="195">
        <f t="shared" si="3"/>
        <v>-3.1740890688269019E-2</v>
      </c>
      <c r="N27" s="194">
        <f>PPCL_NG!M27+PPCL_Spot!M27+GT_NG!M27+GT_Spot!M27+Bawana_NG!M27+Bawana_RLNG!M27+Bawana_Spot!M27</f>
        <v>96.81</v>
      </c>
      <c r="O27" s="194">
        <f>PPCL_NG!T27+PPCL_Spot!T27+GT_NG!T27+GT_Spot!T27+Bawana_NG!T27+Bawana_RLNG!T27+Bawana_Spot!T27</f>
        <v>96.950087200249158</v>
      </c>
      <c r="P27" s="195">
        <f t="shared" si="4"/>
        <v>-0.14008720024915533</v>
      </c>
      <c r="Q27" s="195">
        <f t="shared" si="5"/>
        <v>-0.49000000000003752</v>
      </c>
    </row>
    <row r="28" spans="1:17">
      <c r="A28" s="34" t="s">
        <v>70</v>
      </c>
      <c r="B28" s="194">
        <f>PPCL_NG!I28+PPCL_Spot!I28+GT_NG!I28+GT_Spot!I28+Bawana_NG!I28+Bawana_RLNG!I28+Bawana_Spot!I28</f>
        <v>350.58000000000004</v>
      </c>
      <c r="C28" s="194">
        <f>PPCL_NG!P28+PPCL_Spot!P28+GT_NG!P28+GT_Spot!P28+Bawana_NG!P28+Bawana_RLNG!P28+Bawana_Spot!P28</f>
        <v>350.77609156026165</v>
      </c>
      <c r="D28" s="195">
        <f t="shared" si="0"/>
        <v>-0.1960915602616069</v>
      </c>
      <c r="E28" s="194">
        <f>PPCL_NG!J28+PPCL_Spot!J28+GT_NG!J28+GT_Spot!J28+Bawana_NG!J28+Bawana_RLNG!J28+Bawana_Spot!J28</f>
        <v>80.69</v>
      </c>
      <c r="F28" s="194">
        <f>PPCL_NG!Q28+PPCL_Spot!Q28+GT_NG!Q28+GT_Spot!Q28+Bawana_NG!Q28+Bawana_RLNG!Q28+Bawana_Spot!Q28</f>
        <v>80.812080348801004</v>
      </c>
      <c r="G28" s="195">
        <f t="shared" si="1"/>
        <v>-0.12208034880100627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15.080000000000002</v>
      </c>
      <c r="J28" s="195">
        <f t="shared" si="2"/>
        <v>0</v>
      </c>
      <c r="K28" s="194">
        <f>PPCL_NG!L28+PPCL_Spot!L28+GT_NG!L28+GT_Spot!L28+Bawana_NG!L28+Bawana_RLNG!L28+Bawana_Spot!L28</f>
        <v>67.39</v>
      </c>
      <c r="L28" s="194">
        <f>PPCL_NG!S28+PPCL_Spot!S28+GT_NG!S28+GT_Spot!S28+Bawana_NG!S28+Bawana_RLNG!S28+Bawana_Spot!S28</f>
        <v>67.42174089068827</v>
      </c>
      <c r="M28" s="195">
        <f t="shared" si="3"/>
        <v>-3.1740890688269019E-2</v>
      </c>
      <c r="N28" s="194">
        <f>PPCL_NG!M28+PPCL_Spot!M28+GT_NG!M28+GT_Spot!M28+Bawana_NG!M28+Bawana_RLNG!M28+Bawana_Spot!M28</f>
        <v>96.81</v>
      </c>
      <c r="O28" s="194">
        <f>PPCL_NG!T28+PPCL_Spot!T28+GT_NG!T28+GT_Spot!T28+Bawana_NG!T28+Bawana_RLNG!T28+Bawana_Spot!T28</f>
        <v>96.950087200249158</v>
      </c>
      <c r="P28" s="195">
        <f t="shared" si="4"/>
        <v>-0.14008720024915533</v>
      </c>
      <c r="Q28" s="195">
        <f t="shared" si="5"/>
        <v>-0.49000000000003752</v>
      </c>
    </row>
    <row r="29" spans="1:17">
      <c r="A29" s="34" t="s">
        <v>71</v>
      </c>
      <c r="B29" s="194">
        <f>PPCL_NG!I29+PPCL_Spot!I29+GT_NG!I29+GT_Spot!I29+Bawana_NG!I29+Bawana_RLNG!I29+Bawana_Spot!I29</f>
        <v>350.58000000000004</v>
      </c>
      <c r="C29" s="194">
        <f>PPCL_NG!P29+PPCL_Spot!P29+GT_NG!P29+GT_Spot!P29+Bawana_NG!P29+Bawana_RLNG!P29+Bawana_Spot!P29</f>
        <v>350.77609156026165</v>
      </c>
      <c r="D29" s="195">
        <f t="shared" si="0"/>
        <v>-0.1960915602616069</v>
      </c>
      <c r="E29" s="194">
        <f>PPCL_NG!J29+PPCL_Spot!J29+GT_NG!J29+GT_Spot!J29+Bawana_NG!J29+Bawana_RLNG!J29+Bawana_Spot!J29</f>
        <v>80.69</v>
      </c>
      <c r="F29" s="194">
        <f>PPCL_NG!Q29+PPCL_Spot!Q29+GT_NG!Q29+GT_Spot!Q29+Bawana_NG!Q29+Bawana_RLNG!Q29+Bawana_Spot!Q29</f>
        <v>80.812080348801004</v>
      </c>
      <c r="G29" s="195">
        <f t="shared" si="1"/>
        <v>-0.12208034880100627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15.080000000000002</v>
      </c>
      <c r="J29" s="195">
        <f t="shared" si="2"/>
        <v>0</v>
      </c>
      <c r="K29" s="194">
        <f>PPCL_NG!L29+PPCL_Spot!L29+GT_NG!L29+GT_Spot!L29+Bawana_NG!L29+Bawana_RLNG!L29+Bawana_Spot!L29</f>
        <v>67.39</v>
      </c>
      <c r="L29" s="194">
        <f>PPCL_NG!S29+PPCL_Spot!S29+GT_NG!S29+GT_Spot!S29+Bawana_NG!S29+Bawana_RLNG!S29+Bawana_Spot!S29</f>
        <v>67.42174089068827</v>
      </c>
      <c r="M29" s="195">
        <f t="shared" si="3"/>
        <v>-3.1740890688269019E-2</v>
      </c>
      <c r="N29" s="194">
        <f>PPCL_NG!M29+PPCL_Spot!M29+GT_NG!M29+GT_Spot!M29+Bawana_NG!M29+Bawana_RLNG!M29+Bawana_Spot!M29</f>
        <v>96.81</v>
      </c>
      <c r="O29" s="194">
        <f>PPCL_NG!T29+PPCL_Spot!T29+GT_NG!T29+GT_Spot!T29+Bawana_NG!T29+Bawana_RLNG!T29+Bawana_Spot!T29</f>
        <v>96.950087200249158</v>
      </c>
      <c r="P29" s="195">
        <f t="shared" si="4"/>
        <v>-0.14008720024915533</v>
      </c>
      <c r="Q29" s="195">
        <f t="shared" si="5"/>
        <v>-0.49000000000003752</v>
      </c>
    </row>
    <row r="30" spans="1:17">
      <c r="A30" s="34" t="s">
        <v>72</v>
      </c>
      <c r="B30" s="194">
        <f>PPCL_NG!I30+PPCL_Spot!I30+GT_NG!I30+GT_Spot!I30+Bawana_NG!I30+Bawana_RLNG!I30+Bawana_Spot!I30</f>
        <v>350.58000000000004</v>
      </c>
      <c r="C30" s="194">
        <f>PPCL_NG!P30+PPCL_Spot!P30+GT_NG!P30+GT_Spot!P30+Bawana_NG!P30+Bawana_RLNG!P30+Bawana_Spot!P30</f>
        <v>350.77609156026165</v>
      </c>
      <c r="D30" s="195">
        <f t="shared" si="0"/>
        <v>-0.1960915602616069</v>
      </c>
      <c r="E30" s="194">
        <f>PPCL_NG!J30+PPCL_Spot!J30+GT_NG!J30+GT_Spot!J30+Bawana_NG!J30+Bawana_RLNG!J30+Bawana_Spot!J30</f>
        <v>80.69</v>
      </c>
      <c r="F30" s="194">
        <f>PPCL_NG!Q30+PPCL_Spot!Q30+GT_NG!Q30+GT_Spot!Q30+Bawana_NG!Q30+Bawana_RLNG!Q30+Bawana_Spot!Q30</f>
        <v>80.812080348801004</v>
      </c>
      <c r="G30" s="195">
        <f t="shared" si="1"/>
        <v>-0.12208034880100627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15.080000000000002</v>
      </c>
      <c r="J30" s="195">
        <f t="shared" si="2"/>
        <v>0</v>
      </c>
      <c r="K30" s="194">
        <f>PPCL_NG!L30+PPCL_Spot!L30+GT_NG!L30+GT_Spot!L30+Bawana_NG!L30+Bawana_RLNG!L30+Bawana_Spot!L30</f>
        <v>67.39</v>
      </c>
      <c r="L30" s="194">
        <f>PPCL_NG!S30+PPCL_Spot!S30+GT_NG!S30+GT_Spot!S30+Bawana_NG!S30+Bawana_RLNG!S30+Bawana_Spot!S30</f>
        <v>67.42174089068827</v>
      </c>
      <c r="M30" s="195">
        <f t="shared" si="3"/>
        <v>-3.1740890688269019E-2</v>
      </c>
      <c r="N30" s="194">
        <f>PPCL_NG!M30+PPCL_Spot!M30+GT_NG!M30+GT_Spot!M30+Bawana_NG!M30+Bawana_RLNG!M30+Bawana_Spot!M30</f>
        <v>96.81</v>
      </c>
      <c r="O30" s="194">
        <f>PPCL_NG!T30+PPCL_Spot!T30+GT_NG!T30+GT_Spot!T30+Bawana_NG!T30+Bawana_RLNG!T30+Bawana_Spot!T30</f>
        <v>96.950087200249158</v>
      </c>
      <c r="P30" s="195">
        <f t="shared" si="4"/>
        <v>-0.14008720024915533</v>
      </c>
      <c r="Q30" s="195">
        <f t="shared" si="5"/>
        <v>-0.49000000000003752</v>
      </c>
    </row>
    <row r="31" spans="1:17">
      <c r="A31" s="34" t="s">
        <v>73</v>
      </c>
      <c r="B31" s="194">
        <f>PPCL_NG!I31+PPCL_Spot!I31+GT_NG!I31+GT_Spot!I31+Bawana_NG!I31+Bawana_RLNG!I31+Bawana_Spot!I31</f>
        <v>350.58000000000004</v>
      </c>
      <c r="C31" s="194">
        <f>PPCL_NG!P31+PPCL_Spot!P31+GT_NG!P31+GT_Spot!P31+Bawana_NG!P31+Bawana_RLNG!P31+Bawana_Spot!P31</f>
        <v>350.77609156026165</v>
      </c>
      <c r="D31" s="195">
        <f t="shared" si="0"/>
        <v>-0.1960915602616069</v>
      </c>
      <c r="E31" s="194">
        <f>PPCL_NG!J31+PPCL_Spot!J31+GT_NG!J31+GT_Spot!J31+Bawana_NG!J31+Bawana_RLNG!J31+Bawana_Spot!J31</f>
        <v>80.69</v>
      </c>
      <c r="F31" s="194">
        <f>PPCL_NG!Q31+PPCL_Spot!Q31+GT_NG!Q31+GT_Spot!Q31+Bawana_NG!Q31+Bawana_RLNG!Q31+Bawana_Spot!Q31</f>
        <v>80.812080348801004</v>
      </c>
      <c r="G31" s="195">
        <f t="shared" si="1"/>
        <v>-0.12208034880100627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15.080000000000002</v>
      </c>
      <c r="J31" s="195">
        <f t="shared" si="2"/>
        <v>0</v>
      </c>
      <c r="K31" s="194">
        <f>PPCL_NG!L31+PPCL_Spot!L31+GT_NG!L31+GT_Spot!L31+Bawana_NG!L31+Bawana_RLNG!L31+Bawana_Spot!L31</f>
        <v>67.39</v>
      </c>
      <c r="L31" s="194">
        <f>PPCL_NG!S31+PPCL_Spot!S31+GT_NG!S31+GT_Spot!S31+Bawana_NG!S31+Bawana_RLNG!S31+Bawana_Spot!S31</f>
        <v>67.42174089068827</v>
      </c>
      <c r="M31" s="195">
        <f t="shared" si="3"/>
        <v>-3.1740890688269019E-2</v>
      </c>
      <c r="N31" s="194">
        <f>PPCL_NG!M31+PPCL_Spot!M31+GT_NG!M31+GT_Spot!M31+Bawana_NG!M31+Bawana_RLNG!M31+Bawana_Spot!M31</f>
        <v>96.81</v>
      </c>
      <c r="O31" s="194">
        <f>PPCL_NG!T31+PPCL_Spot!T31+GT_NG!T31+GT_Spot!T31+Bawana_NG!T31+Bawana_RLNG!T31+Bawana_Spot!T31</f>
        <v>96.950087200249158</v>
      </c>
      <c r="P31" s="195">
        <f t="shared" si="4"/>
        <v>-0.14008720024915533</v>
      </c>
      <c r="Q31" s="195">
        <f t="shared" si="5"/>
        <v>-0.49000000000003752</v>
      </c>
    </row>
    <row r="32" spans="1:17">
      <c r="A32" s="34" t="s">
        <v>74</v>
      </c>
      <c r="B32" s="194">
        <f>PPCL_NG!I32+PPCL_Spot!I32+GT_NG!I32+GT_Spot!I32+Bawana_NG!I32+Bawana_RLNG!I32+Bawana_Spot!I32</f>
        <v>350.58000000000004</v>
      </c>
      <c r="C32" s="194">
        <f>PPCL_NG!P32+PPCL_Spot!P32+GT_NG!P32+GT_Spot!P32+Bawana_NG!P32+Bawana_RLNG!P32+Bawana_Spot!P32</f>
        <v>350.77609156026165</v>
      </c>
      <c r="D32" s="195">
        <f t="shared" si="0"/>
        <v>-0.1960915602616069</v>
      </c>
      <c r="E32" s="194">
        <f>PPCL_NG!J32+PPCL_Spot!J32+GT_NG!J32+GT_Spot!J32+Bawana_NG!J32+Bawana_RLNG!J32+Bawana_Spot!J32</f>
        <v>80.69</v>
      </c>
      <c r="F32" s="194">
        <f>PPCL_NG!Q32+PPCL_Spot!Q32+GT_NG!Q32+GT_Spot!Q32+Bawana_NG!Q32+Bawana_RLNG!Q32+Bawana_Spot!Q32</f>
        <v>80.812080348801004</v>
      </c>
      <c r="G32" s="195">
        <f t="shared" si="1"/>
        <v>-0.12208034880100627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15.080000000000002</v>
      </c>
      <c r="J32" s="195">
        <f t="shared" si="2"/>
        <v>0</v>
      </c>
      <c r="K32" s="194">
        <f>PPCL_NG!L32+PPCL_Spot!L32+GT_NG!L32+GT_Spot!L32+Bawana_NG!L32+Bawana_RLNG!L32+Bawana_Spot!L32</f>
        <v>67.39</v>
      </c>
      <c r="L32" s="194">
        <f>PPCL_NG!S32+PPCL_Spot!S32+GT_NG!S32+GT_Spot!S32+Bawana_NG!S32+Bawana_RLNG!S32+Bawana_Spot!S32</f>
        <v>67.42174089068827</v>
      </c>
      <c r="M32" s="195">
        <f t="shared" si="3"/>
        <v>-3.1740890688269019E-2</v>
      </c>
      <c r="N32" s="194">
        <f>PPCL_NG!M32+PPCL_Spot!M32+GT_NG!M32+GT_Spot!M32+Bawana_NG!M32+Bawana_RLNG!M32+Bawana_Spot!M32</f>
        <v>96.81</v>
      </c>
      <c r="O32" s="194">
        <f>PPCL_NG!T32+PPCL_Spot!T32+GT_NG!T32+GT_Spot!T32+Bawana_NG!T32+Bawana_RLNG!T32+Bawana_Spot!T32</f>
        <v>96.950087200249158</v>
      </c>
      <c r="P32" s="195">
        <f t="shared" si="4"/>
        <v>-0.14008720024915533</v>
      </c>
      <c r="Q32" s="195">
        <f t="shared" si="5"/>
        <v>-0.49000000000003752</v>
      </c>
    </row>
    <row r="33" spans="1:17">
      <c r="A33" s="34" t="s">
        <v>75</v>
      </c>
      <c r="B33" s="194">
        <f>PPCL_NG!I33+PPCL_Spot!I33+GT_NG!I33+GT_Spot!I33+Bawana_NG!I33+Bawana_RLNG!I33+Bawana_Spot!I33</f>
        <v>350.58000000000004</v>
      </c>
      <c r="C33" s="194">
        <f>PPCL_NG!P33+PPCL_Spot!P33+GT_NG!P33+GT_Spot!P33+Bawana_NG!P33+Bawana_RLNG!P33+Bawana_Spot!P33</f>
        <v>350.77104147584964</v>
      </c>
      <c r="D33" s="195">
        <f t="shared" si="0"/>
        <v>-0.19104147584960174</v>
      </c>
      <c r="E33" s="194">
        <f>PPCL_NG!J33+PPCL_Spot!J33+GT_NG!J33+GT_Spot!J33+Bawana_NG!J33+Bawana_RLNG!J33+Bawana_Spot!J33</f>
        <v>80.959999999999994</v>
      </c>
      <c r="F33" s="194">
        <f>PPCL_NG!Q33+PPCL_Spot!Q33+GT_NG!Q33+GT_Spot!Q33+Bawana_NG!Q33+Bawana_RLNG!Q33+Bawana_Spot!Q33</f>
        <v>81.080261928241981</v>
      </c>
      <c r="G33" s="195">
        <f t="shared" si="1"/>
        <v>-0.12026192824198745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15.079780904145561</v>
      </c>
      <c r="J33" s="195">
        <f t="shared" si="2"/>
        <v>2.1909585443857793E-4</v>
      </c>
      <c r="K33" s="194">
        <f>PPCL_NG!L33+PPCL_Spot!L33+GT_NG!L33+GT_Spot!L33+Bawana_NG!L33+Bawana_RLNG!L33+Bawana_Spot!L33</f>
        <v>67.349999999999994</v>
      </c>
      <c r="L33" s="194">
        <f>PPCL_NG!S33+PPCL_Spot!S33+GT_NG!S33+GT_Spot!S33+Bawana_NG!S33+Bawana_RLNG!S33+Bawana_Spot!S33</f>
        <v>67.381009320626362</v>
      </c>
      <c r="M33" s="195">
        <f t="shared" si="3"/>
        <v>-3.1009320626367298E-2</v>
      </c>
      <c r="N33" s="194">
        <f>PPCL_NG!M33+PPCL_Spot!M33+GT_NG!M33+GT_Spot!M33+Bawana_NG!M33+Bawana_RLNG!M33+Bawana_Spot!M33</f>
        <v>96.69</v>
      </c>
      <c r="O33" s="194">
        <f>PPCL_NG!T33+PPCL_Spot!T33+GT_NG!T33+GT_Spot!T33+Bawana_NG!T33+Bawana_RLNG!T33+Bawana_Spot!T33</f>
        <v>96.827906371136407</v>
      </c>
      <c r="P33" s="195">
        <f t="shared" si="4"/>
        <v>-0.13790637113640969</v>
      </c>
      <c r="Q33" s="195">
        <f t="shared" si="5"/>
        <v>-0.4799999999999276</v>
      </c>
    </row>
    <row r="34" spans="1:17">
      <c r="A34" s="34" t="s">
        <v>76</v>
      </c>
      <c r="B34" s="194">
        <f>PPCL_NG!I34+PPCL_Spot!I34+GT_NG!I34+GT_Spot!I34+Bawana_NG!I34+Bawana_RLNG!I34+Bawana_Spot!I34</f>
        <v>350.58000000000004</v>
      </c>
      <c r="C34" s="194">
        <f>PPCL_NG!P34+PPCL_Spot!P34+GT_NG!P34+GT_Spot!P34+Bawana_NG!P34+Bawana_RLNG!P34+Bawana_Spot!P34</f>
        <v>350.77104147584964</v>
      </c>
      <c r="D34" s="195">
        <f t="shared" si="0"/>
        <v>-0.19104147584960174</v>
      </c>
      <c r="E34" s="194">
        <f>PPCL_NG!J34+PPCL_Spot!J34+GT_NG!J34+GT_Spot!J34+Bawana_NG!J34+Bawana_RLNG!J34+Bawana_Spot!J34</f>
        <v>80.959999999999994</v>
      </c>
      <c r="F34" s="194">
        <f>PPCL_NG!Q34+PPCL_Spot!Q34+GT_NG!Q34+GT_Spot!Q34+Bawana_NG!Q34+Bawana_RLNG!Q34+Bawana_Spot!Q34</f>
        <v>81.080261928241981</v>
      </c>
      <c r="G34" s="195">
        <f t="shared" si="1"/>
        <v>-0.12026192824198745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15.079780904145561</v>
      </c>
      <c r="J34" s="195">
        <f t="shared" si="2"/>
        <v>2.1909585443857793E-4</v>
      </c>
      <c r="K34" s="194">
        <f>PPCL_NG!L34+PPCL_Spot!L34+GT_NG!L34+GT_Spot!L34+Bawana_NG!L34+Bawana_RLNG!L34+Bawana_Spot!L34</f>
        <v>67.349999999999994</v>
      </c>
      <c r="L34" s="194">
        <f>PPCL_NG!S34+PPCL_Spot!S34+GT_NG!S34+GT_Spot!S34+Bawana_NG!S34+Bawana_RLNG!S34+Bawana_Spot!S34</f>
        <v>67.381009320626362</v>
      </c>
      <c r="M34" s="195">
        <f t="shared" si="3"/>
        <v>-3.1009320626367298E-2</v>
      </c>
      <c r="N34" s="194">
        <f>PPCL_NG!M34+PPCL_Spot!M34+GT_NG!M34+GT_Spot!M34+Bawana_NG!M34+Bawana_RLNG!M34+Bawana_Spot!M34</f>
        <v>96.69</v>
      </c>
      <c r="O34" s="194">
        <f>PPCL_NG!T34+PPCL_Spot!T34+GT_NG!T34+GT_Spot!T34+Bawana_NG!T34+Bawana_RLNG!T34+Bawana_Spot!T34</f>
        <v>96.827906371136407</v>
      </c>
      <c r="P34" s="195">
        <f t="shared" si="4"/>
        <v>-0.13790637113640969</v>
      </c>
      <c r="Q34" s="195">
        <f t="shared" si="5"/>
        <v>-0.4799999999999276</v>
      </c>
    </row>
    <row r="35" spans="1:17">
      <c r="A35" s="34" t="s">
        <v>77</v>
      </c>
      <c r="B35" s="194">
        <f>PPCL_NG!I35+PPCL_Spot!I35+GT_NG!I35+GT_Spot!I35+Bawana_NG!I35+Bawana_RLNG!I35+Bawana_Spot!I35</f>
        <v>350.58000000000004</v>
      </c>
      <c r="C35" s="194">
        <f>PPCL_NG!P35+PPCL_Spot!P35+GT_NG!P35+GT_Spot!P35+Bawana_NG!P35+Bawana_RLNG!P35+Bawana_Spot!P35</f>
        <v>350.77104147584964</v>
      </c>
      <c r="D35" s="195">
        <f t="shared" si="0"/>
        <v>-0.19104147584960174</v>
      </c>
      <c r="E35" s="194">
        <f>PPCL_NG!J35+PPCL_Spot!J35+GT_NG!J35+GT_Spot!J35+Bawana_NG!J35+Bawana_RLNG!J35+Bawana_Spot!J35</f>
        <v>80.959999999999994</v>
      </c>
      <c r="F35" s="194">
        <f>PPCL_NG!Q35+PPCL_Spot!Q35+GT_NG!Q35+GT_Spot!Q35+Bawana_NG!Q35+Bawana_RLNG!Q35+Bawana_Spot!Q35</f>
        <v>81.080261928241981</v>
      </c>
      <c r="G35" s="195">
        <f t="shared" si="1"/>
        <v>-0.12026192824198745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15.079780904145561</v>
      </c>
      <c r="J35" s="195">
        <f t="shared" si="2"/>
        <v>2.1909585443857793E-4</v>
      </c>
      <c r="K35" s="194">
        <f>PPCL_NG!L35+PPCL_Spot!L35+GT_NG!L35+GT_Spot!L35+Bawana_NG!L35+Bawana_RLNG!L35+Bawana_Spot!L35</f>
        <v>67.349999999999994</v>
      </c>
      <c r="L35" s="194">
        <f>PPCL_NG!S35+PPCL_Spot!S35+GT_NG!S35+GT_Spot!S35+Bawana_NG!S35+Bawana_RLNG!S35+Bawana_Spot!S35</f>
        <v>67.381009320626362</v>
      </c>
      <c r="M35" s="195">
        <f t="shared" si="3"/>
        <v>-3.1009320626367298E-2</v>
      </c>
      <c r="N35" s="194">
        <f>PPCL_NG!M35+PPCL_Spot!M35+GT_NG!M35+GT_Spot!M35+Bawana_NG!M35+Bawana_RLNG!M35+Bawana_Spot!M35</f>
        <v>96.69</v>
      </c>
      <c r="O35" s="194">
        <f>PPCL_NG!T35+PPCL_Spot!T35+GT_NG!T35+GT_Spot!T35+Bawana_NG!T35+Bawana_RLNG!T35+Bawana_Spot!T35</f>
        <v>96.827906371136407</v>
      </c>
      <c r="P35" s="195">
        <f t="shared" si="4"/>
        <v>-0.13790637113640969</v>
      </c>
      <c r="Q35" s="195">
        <f t="shared" si="5"/>
        <v>-0.4799999999999276</v>
      </c>
    </row>
    <row r="36" spans="1:17">
      <c r="A36" s="34" t="s">
        <v>78</v>
      </c>
      <c r="B36" s="194">
        <f>PPCL_NG!I36+PPCL_Spot!I36+GT_NG!I36+GT_Spot!I36+Bawana_NG!I36+Bawana_RLNG!I36+Bawana_Spot!I36</f>
        <v>350.58000000000004</v>
      </c>
      <c r="C36" s="194">
        <f>PPCL_NG!P36+PPCL_Spot!P36+GT_NG!P36+GT_Spot!P36+Bawana_NG!P36+Bawana_RLNG!P36+Bawana_Spot!P36</f>
        <v>350.77104147584964</v>
      </c>
      <c r="D36" s="195">
        <f t="shared" si="0"/>
        <v>-0.19104147584960174</v>
      </c>
      <c r="E36" s="194">
        <f>PPCL_NG!J36+PPCL_Spot!J36+GT_NG!J36+GT_Spot!J36+Bawana_NG!J36+Bawana_RLNG!J36+Bawana_Spot!J36</f>
        <v>80.959999999999994</v>
      </c>
      <c r="F36" s="194">
        <f>PPCL_NG!Q36+PPCL_Spot!Q36+GT_NG!Q36+GT_Spot!Q36+Bawana_NG!Q36+Bawana_RLNG!Q36+Bawana_Spot!Q36</f>
        <v>81.080261928241981</v>
      </c>
      <c r="G36" s="195">
        <f t="shared" si="1"/>
        <v>-0.12026192824198745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15.079780904145561</v>
      </c>
      <c r="J36" s="195">
        <f t="shared" si="2"/>
        <v>2.1909585443857793E-4</v>
      </c>
      <c r="K36" s="194">
        <f>PPCL_NG!L36+PPCL_Spot!L36+GT_NG!L36+GT_Spot!L36+Bawana_NG!L36+Bawana_RLNG!L36+Bawana_Spot!L36</f>
        <v>67.349999999999994</v>
      </c>
      <c r="L36" s="194">
        <f>PPCL_NG!S36+PPCL_Spot!S36+GT_NG!S36+GT_Spot!S36+Bawana_NG!S36+Bawana_RLNG!S36+Bawana_Spot!S36</f>
        <v>67.381009320626362</v>
      </c>
      <c r="M36" s="195">
        <f t="shared" si="3"/>
        <v>-3.1009320626367298E-2</v>
      </c>
      <c r="N36" s="194">
        <f>PPCL_NG!M36+PPCL_Spot!M36+GT_NG!M36+GT_Spot!M36+Bawana_NG!M36+Bawana_RLNG!M36+Bawana_Spot!M36</f>
        <v>96.69</v>
      </c>
      <c r="O36" s="194">
        <f>PPCL_NG!T36+PPCL_Spot!T36+GT_NG!T36+GT_Spot!T36+Bawana_NG!T36+Bawana_RLNG!T36+Bawana_Spot!T36</f>
        <v>96.827906371136407</v>
      </c>
      <c r="P36" s="195">
        <f t="shared" si="4"/>
        <v>-0.13790637113640969</v>
      </c>
      <c r="Q36" s="195">
        <f t="shared" si="5"/>
        <v>-0.4799999999999276</v>
      </c>
    </row>
    <row r="37" spans="1:17">
      <c r="A37" s="34" t="s">
        <v>79</v>
      </c>
      <c r="B37" s="194">
        <f>PPCL_NG!I37+PPCL_Spot!I37+GT_NG!I37+GT_Spot!I37+Bawana_NG!I37+Bawana_RLNG!I37+Bawana_Spot!I37</f>
        <v>350.58000000000004</v>
      </c>
      <c r="C37" s="194">
        <f>PPCL_NG!P37+PPCL_Spot!P37+GT_NG!P37+GT_Spot!P37+Bawana_NG!P37+Bawana_RLNG!P37+Bawana_Spot!P37</f>
        <v>350.77104147584964</v>
      </c>
      <c r="D37" s="195">
        <f t="shared" si="0"/>
        <v>-0.19104147584960174</v>
      </c>
      <c r="E37" s="194">
        <f>PPCL_NG!J37+PPCL_Spot!J37+GT_NG!J37+GT_Spot!J37+Bawana_NG!J37+Bawana_RLNG!J37+Bawana_Spot!J37</f>
        <v>80.959999999999994</v>
      </c>
      <c r="F37" s="194">
        <f>PPCL_NG!Q37+PPCL_Spot!Q37+GT_NG!Q37+GT_Spot!Q37+Bawana_NG!Q37+Bawana_RLNG!Q37+Bawana_Spot!Q37</f>
        <v>81.080261928241981</v>
      </c>
      <c r="G37" s="195">
        <f t="shared" si="1"/>
        <v>-0.12026192824198745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15.079780904145561</v>
      </c>
      <c r="J37" s="195">
        <f t="shared" si="2"/>
        <v>2.1909585443857793E-4</v>
      </c>
      <c r="K37" s="194">
        <f>PPCL_NG!L37+PPCL_Spot!L37+GT_NG!L37+GT_Spot!L37+Bawana_NG!L37+Bawana_RLNG!L37+Bawana_Spot!L37</f>
        <v>67.349999999999994</v>
      </c>
      <c r="L37" s="194">
        <f>PPCL_NG!S37+PPCL_Spot!S37+GT_NG!S37+GT_Spot!S37+Bawana_NG!S37+Bawana_RLNG!S37+Bawana_Spot!S37</f>
        <v>67.381009320626362</v>
      </c>
      <c r="M37" s="195">
        <f t="shared" si="3"/>
        <v>-3.1009320626367298E-2</v>
      </c>
      <c r="N37" s="194">
        <f>PPCL_NG!M37+PPCL_Spot!M37+GT_NG!M37+GT_Spot!M37+Bawana_NG!M37+Bawana_RLNG!M37+Bawana_Spot!M37</f>
        <v>96.69</v>
      </c>
      <c r="O37" s="194">
        <f>PPCL_NG!T37+PPCL_Spot!T37+GT_NG!T37+GT_Spot!T37+Bawana_NG!T37+Bawana_RLNG!T37+Bawana_Spot!T37</f>
        <v>96.827906371136407</v>
      </c>
      <c r="P37" s="195">
        <f t="shared" si="4"/>
        <v>-0.13790637113640969</v>
      </c>
      <c r="Q37" s="195">
        <f t="shared" si="5"/>
        <v>-0.4799999999999276</v>
      </c>
    </row>
    <row r="38" spans="1:17">
      <c r="A38" s="34" t="s">
        <v>80</v>
      </c>
      <c r="B38" s="194">
        <f>PPCL_NG!I38+PPCL_Spot!I38+GT_NG!I38+GT_Spot!I38+Bawana_NG!I38+Bawana_RLNG!I38+Bawana_Spot!I38</f>
        <v>350.58000000000004</v>
      </c>
      <c r="C38" s="194">
        <f>PPCL_NG!P38+PPCL_Spot!P38+GT_NG!P38+GT_Spot!P38+Bawana_NG!P38+Bawana_RLNG!P38+Bawana_Spot!P38</f>
        <v>350.77104147584964</v>
      </c>
      <c r="D38" s="195">
        <f t="shared" si="0"/>
        <v>-0.19104147584960174</v>
      </c>
      <c r="E38" s="194">
        <f>PPCL_NG!J38+PPCL_Spot!J38+GT_NG!J38+GT_Spot!J38+Bawana_NG!J38+Bawana_RLNG!J38+Bawana_Spot!J38</f>
        <v>80.959999999999994</v>
      </c>
      <c r="F38" s="194">
        <f>PPCL_NG!Q38+PPCL_Spot!Q38+GT_NG!Q38+GT_Spot!Q38+Bawana_NG!Q38+Bawana_RLNG!Q38+Bawana_Spot!Q38</f>
        <v>81.080261928241981</v>
      </c>
      <c r="G38" s="195">
        <f t="shared" si="1"/>
        <v>-0.12026192824198745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15.079780904145561</v>
      </c>
      <c r="J38" s="195">
        <f t="shared" si="2"/>
        <v>2.1909585443857793E-4</v>
      </c>
      <c r="K38" s="194">
        <f>PPCL_NG!L38+PPCL_Spot!L38+GT_NG!L38+GT_Spot!L38+Bawana_NG!L38+Bawana_RLNG!L38+Bawana_Spot!L38</f>
        <v>67.349999999999994</v>
      </c>
      <c r="L38" s="194">
        <f>PPCL_NG!S38+PPCL_Spot!S38+GT_NG!S38+GT_Spot!S38+Bawana_NG!S38+Bawana_RLNG!S38+Bawana_Spot!S38</f>
        <v>67.381009320626362</v>
      </c>
      <c r="M38" s="195">
        <f t="shared" si="3"/>
        <v>-3.1009320626367298E-2</v>
      </c>
      <c r="N38" s="194">
        <f>PPCL_NG!M38+PPCL_Spot!M38+GT_NG!M38+GT_Spot!M38+Bawana_NG!M38+Bawana_RLNG!M38+Bawana_Spot!M38</f>
        <v>96.69</v>
      </c>
      <c r="O38" s="194">
        <f>PPCL_NG!T38+PPCL_Spot!T38+GT_NG!T38+GT_Spot!T38+Bawana_NG!T38+Bawana_RLNG!T38+Bawana_Spot!T38</f>
        <v>96.827906371136407</v>
      </c>
      <c r="P38" s="195">
        <f t="shared" si="4"/>
        <v>-0.13790637113640969</v>
      </c>
      <c r="Q38" s="195">
        <f t="shared" si="5"/>
        <v>-0.4799999999999276</v>
      </c>
    </row>
    <row r="39" spans="1:17">
      <c r="A39" s="34" t="s">
        <v>81</v>
      </c>
      <c r="B39" s="194">
        <f>PPCL_NG!I39+PPCL_Spot!I39+GT_NG!I39+GT_Spot!I39+Bawana_NG!I39+Bawana_RLNG!I39+Bawana_Spot!I39</f>
        <v>350.58000000000004</v>
      </c>
      <c r="C39" s="194">
        <f>PPCL_NG!P39+PPCL_Spot!P39+GT_NG!P39+GT_Spot!P39+Bawana_NG!P39+Bawana_RLNG!P39+Bawana_Spot!P39</f>
        <v>350.77104147584964</v>
      </c>
      <c r="D39" s="195">
        <f t="shared" si="0"/>
        <v>-0.19104147584960174</v>
      </c>
      <c r="E39" s="194">
        <f>PPCL_NG!J39+PPCL_Spot!J39+GT_NG!J39+GT_Spot!J39+Bawana_NG!J39+Bawana_RLNG!J39+Bawana_Spot!J39</f>
        <v>80.959999999999994</v>
      </c>
      <c r="F39" s="194">
        <f>PPCL_NG!Q39+PPCL_Spot!Q39+GT_NG!Q39+GT_Spot!Q39+Bawana_NG!Q39+Bawana_RLNG!Q39+Bawana_Spot!Q39</f>
        <v>81.080261928241981</v>
      </c>
      <c r="G39" s="195">
        <f t="shared" si="1"/>
        <v>-0.12026192824198745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15.079780904145561</v>
      </c>
      <c r="J39" s="195">
        <f t="shared" si="2"/>
        <v>2.1909585443857793E-4</v>
      </c>
      <c r="K39" s="194">
        <f>PPCL_NG!L39+PPCL_Spot!L39+GT_NG!L39+GT_Spot!L39+Bawana_NG!L39+Bawana_RLNG!L39+Bawana_Spot!L39</f>
        <v>67.349999999999994</v>
      </c>
      <c r="L39" s="194">
        <f>PPCL_NG!S39+PPCL_Spot!S39+GT_NG!S39+GT_Spot!S39+Bawana_NG!S39+Bawana_RLNG!S39+Bawana_Spot!S39</f>
        <v>67.381009320626362</v>
      </c>
      <c r="M39" s="195">
        <f t="shared" si="3"/>
        <v>-3.1009320626367298E-2</v>
      </c>
      <c r="N39" s="194">
        <f>PPCL_NG!M39+PPCL_Spot!M39+GT_NG!M39+GT_Spot!M39+Bawana_NG!M39+Bawana_RLNG!M39+Bawana_Spot!M39</f>
        <v>96.69</v>
      </c>
      <c r="O39" s="194">
        <f>PPCL_NG!T39+PPCL_Spot!T39+GT_NG!T39+GT_Spot!T39+Bawana_NG!T39+Bawana_RLNG!T39+Bawana_Spot!T39</f>
        <v>96.827906371136407</v>
      </c>
      <c r="P39" s="195">
        <f t="shared" si="4"/>
        <v>-0.13790637113640969</v>
      </c>
      <c r="Q39" s="195">
        <f t="shared" si="5"/>
        <v>-0.4799999999999276</v>
      </c>
    </row>
    <row r="40" spans="1:17">
      <c r="A40" s="34" t="s">
        <v>82</v>
      </c>
      <c r="B40" s="194">
        <f>PPCL_NG!I40+PPCL_Spot!I40+GT_NG!I40+GT_Spot!I40+Bawana_NG!I40+Bawana_RLNG!I40+Bawana_Spot!I40</f>
        <v>350.58000000000004</v>
      </c>
      <c r="C40" s="194">
        <f>PPCL_NG!P40+PPCL_Spot!P40+GT_NG!P40+GT_Spot!P40+Bawana_NG!P40+Bawana_RLNG!P40+Bawana_Spot!P40</f>
        <v>350.77104147584964</v>
      </c>
      <c r="D40" s="195">
        <f t="shared" si="0"/>
        <v>-0.19104147584960174</v>
      </c>
      <c r="E40" s="194">
        <f>PPCL_NG!J40+PPCL_Spot!J40+GT_NG!J40+GT_Spot!J40+Bawana_NG!J40+Bawana_RLNG!J40+Bawana_Spot!J40</f>
        <v>80.959999999999994</v>
      </c>
      <c r="F40" s="194">
        <f>PPCL_NG!Q40+PPCL_Spot!Q40+GT_NG!Q40+GT_Spot!Q40+Bawana_NG!Q40+Bawana_RLNG!Q40+Bawana_Spot!Q40</f>
        <v>81.080261928241981</v>
      </c>
      <c r="G40" s="195">
        <f t="shared" si="1"/>
        <v>-0.12026192824198745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15.079780904145561</v>
      </c>
      <c r="J40" s="195">
        <f t="shared" si="2"/>
        <v>2.1909585443857793E-4</v>
      </c>
      <c r="K40" s="194">
        <f>PPCL_NG!L40+PPCL_Spot!L40+GT_NG!L40+GT_Spot!L40+Bawana_NG!L40+Bawana_RLNG!L40+Bawana_Spot!L40</f>
        <v>67.349999999999994</v>
      </c>
      <c r="L40" s="194">
        <f>PPCL_NG!S40+PPCL_Spot!S40+GT_NG!S40+GT_Spot!S40+Bawana_NG!S40+Bawana_RLNG!S40+Bawana_Spot!S40</f>
        <v>67.381009320626362</v>
      </c>
      <c r="M40" s="195">
        <f t="shared" si="3"/>
        <v>-3.1009320626367298E-2</v>
      </c>
      <c r="N40" s="194">
        <f>PPCL_NG!M40+PPCL_Spot!M40+GT_NG!M40+GT_Spot!M40+Bawana_NG!M40+Bawana_RLNG!M40+Bawana_Spot!M40</f>
        <v>96.69</v>
      </c>
      <c r="O40" s="194">
        <f>PPCL_NG!T40+PPCL_Spot!T40+GT_NG!T40+GT_Spot!T40+Bawana_NG!T40+Bawana_RLNG!T40+Bawana_Spot!T40</f>
        <v>96.827906371136407</v>
      </c>
      <c r="P40" s="195">
        <f t="shared" si="4"/>
        <v>-0.13790637113640969</v>
      </c>
      <c r="Q40" s="195">
        <f t="shared" si="5"/>
        <v>-0.4799999999999276</v>
      </c>
    </row>
    <row r="41" spans="1:17">
      <c r="A41" s="34" t="s">
        <v>83</v>
      </c>
      <c r="B41" s="194">
        <f>PPCL_NG!I41+PPCL_Spot!I41+GT_NG!I41+GT_Spot!I41+Bawana_NG!I41+Bawana_RLNG!I41+Bawana_Spot!I41</f>
        <v>350.58000000000004</v>
      </c>
      <c r="C41" s="194">
        <f>PPCL_NG!P41+PPCL_Spot!P41+GT_NG!P41+GT_Spot!P41+Bawana_NG!P41+Bawana_RLNG!P41+Bawana_Spot!P41</f>
        <v>350.77104147584964</v>
      </c>
      <c r="D41" s="195">
        <f t="shared" si="0"/>
        <v>-0.19104147584960174</v>
      </c>
      <c r="E41" s="194">
        <f>PPCL_NG!J41+PPCL_Spot!J41+GT_NG!J41+GT_Spot!J41+Bawana_NG!J41+Bawana_RLNG!J41+Bawana_Spot!J41</f>
        <v>80.959999999999994</v>
      </c>
      <c r="F41" s="194">
        <f>PPCL_NG!Q41+PPCL_Spot!Q41+GT_NG!Q41+GT_Spot!Q41+Bawana_NG!Q41+Bawana_RLNG!Q41+Bawana_Spot!Q41</f>
        <v>81.080261928241981</v>
      </c>
      <c r="G41" s="195">
        <f t="shared" si="1"/>
        <v>-0.12026192824198745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15.079780904145561</v>
      </c>
      <c r="J41" s="195">
        <f t="shared" si="2"/>
        <v>2.1909585443857793E-4</v>
      </c>
      <c r="K41" s="194">
        <f>PPCL_NG!L41+PPCL_Spot!L41+GT_NG!L41+GT_Spot!L41+Bawana_NG!L41+Bawana_RLNG!L41+Bawana_Spot!L41</f>
        <v>67.349999999999994</v>
      </c>
      <c r="L41" s="194">
        <f>PPCL_NG!S41+PPCL_Spot!S41+GT_NG!S41+GT_Spot!S41+Bawana_NG!S41+Bawana_RLNG!S41+Bawana_Spot!S41</f>
        <v>67.381009320626362</v>
      </c>
      <c r="M41" s="195">
        <f t="shared" si="3"/>
        <v>-3.1009320626367298E-2</v>
      </c>
      <c r="N41" s="194">
        <f>PPCL_NG!M41+PPCL_Spot!M41+GT_NG!M41+GT_Spot!M41+Bawana_NG!M41+Bawana_RLNG!M41+Bawana_Spot!M41</f>
        <v>96.69</v>
      </c>
      <c r="O41" s="194">
        <f>PPCL_NG!T41+PPCL_Spot!T41+GT_NG!T41+GT_Spot!T41+Bawana_NG!T41+Bawana_RLNG!T41+Bawana_Spot!T41</f>
        <v>96.827906371136407</v>
      </c>
      <c r="P41" s="195">
        <f t="shared" si="4"/>
        <v>-0.13790637113640969</v>
      </c>
      <c r="Q41" s="195">
        <f t="shared" si="5"/>
        <v>-0.4799999999999276</v>
      </c>
    </row>
    <row r="42" spans="1:17">
      <c r="A42" s="34" t="s">
        <v>84</v>
      </c>
      <c r="B42" s="194">
        <f>PPCL_NG!I42+PPCL_Spot!I42+GT_NG!I42+GT_Spot!I42+Bawana_NG!I42+Bawana_RLNG!I42+Bawana_Spot!I42</f>
        <v>350.58000000000004</v>
      </c>
      <c r="C42" s="194">
        <f>PPCL_NG!P42+PPCL_Spot!P42+GT_NG!P42+GT_Spot!P42+Bawana_NG!P42+Bawana_RLNG!P42+Bawana_Spot!P42</f>
        <v>350.77104147584964</v>
      </c>
      <c r="D42" s="195">
        <f t="shared" si="0"/>
        <v>-0.19104147584960174</v>
      </c>
      <c r="E42" s="194">
        <f>PPCL_NG!J42+PPCL_Spot!J42+GT_NG!J42+GT_Spot!J42+Bawana_NG!J42+Bawana_RLNG!J42+Bawana_Spot!J42</f>
        <v>80.959999999999994</v>
      </c>
      <c r="F42" s="194">
        <f>PPCL_NG!Q42+PPCL_Spot!Q42+GT_NG!Q42+GT_Spot!Q42+Bawana_NG!Q42+Bawana_RLNG!Q42+Bawana_Spot!Q42</f>
        <v>81.080261928241981</v>
      </c>
      <c r="G42" s="195">
        <f t="shared" si="1"/>
        <v>-0.12026192824198745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15.079780904145561</v>
      </c>
      <c r="J42" s="195">
        <f t="shared" si="2"/>
        <v>2.1909585443857793E-4</v>
      </c>
      <c r="K42" s="194">
        <f>PPCL_NG!L42+PPCL_Spot!L42+GT_NG!L42+GT_Spot!L42+Bawana_NG!L42+Bawana_RLNG!L42+Bawana_Spot!L42</f>
        <v>67.349999999999994</v>
      </c>
      <c r="L42" s="194">
        <f>PPCL_NG!S42+PPCL_Spot!S42+GT_NG!S42+GT_Spot!S42+Bawana_NG!S42+Bawana_RLNG!S42+Bawana_Spot!S42</f>
        <v>67.381009320626362</v>
      </c>
      <c r="M42" s="195">
        <f t="shared" si="3"/>
        <v>-3.1009320626367298E-2</v>
      </c>
      <c r="N42" s="194">
        <f>PPCL_NG!M42+PPCL_Spot!M42+GT_NG!M42+GT_Spot!M42+Bawana_NG!M42+Bawana_RLNG!M42+Bawana_Spot!M42</f>
        <v>96.69</v>
      </c>
      <c r="O42" s="194">
        <f>PPCL_NG!T42+PPCL_Spot!T42+GT_NG!T42+GT_Spot!T42+Bawana_NG!T42+Bawana_RLNG!T42+Bawana_Spot!T42</f>
        <v>96.827906371136407</v>
      </c>
      <c r="P42" s="195">
        <f t="shared" si="4"/>
        <v>-0.13790637113640969</v>
      </c>
      <c r="Q42" s="195">
        <f t="shared" si="5"/>
        <v>-0.4799999999999276</v>
      </c>
    </row>
    <row r="43" spans="1:17">
      <c r="A43" s="34" t="s">
        <v>85</v>
      </c>
      <c r="B43" s="194">
        <f>PPCL_NG!I43+PPCL_Spot!I43+GT_NG!I43+GT_Spot!I43+Bawana_NG!I43+Bawana_RLNG!I43+Bawana_Spot!I43</f>
        <v>350.58000000000004</v>
      </c>
      <c r="C43" s="194">
        <f>PPCL_NG!P43+PPCL_Spot!P43+GT_NG!P43+GT_Spot!P43+Bawana_NG!P43+Bawana_RLNG!P43+Bawana_Spot!P43</f>
        <v>350.77104147584964</v>
      </c>
      <c r="D43" s="195">
        <f t="shared" si="0"/>
        <v>-0.19104147584960174</v>
      </c>
      <c r="E43" s="194">
        <f>PPCL_NG!J43+PPCL_Spot!J43+GT_NG!J43+GT_Spot!J43+Bawana_NG!J43+Bawana_RLNG!J43+Bawana_Spot!J43</f>
        <v>80.959999999999994</v>
      </c>
      <c r="F43" s="194">
        <f>PPCL_NG!Q43+PPCL_Spot!Q43+GT_NG!Q43+GT_Spot!Q43+Bawana_NG!Q43+Bawana_RLNG!Q43+Bawana_Spot!Q43</f>
        <v>81.080261928241981</v>
      </c>
      <c r="G43" s="195">
        <f t="shared" si="1"/>
        <v>-0.12026192824198745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15.079780904145561</v>
      </c>
      <c r="J43" s="195">
        <f t="shared" si="2"/>
        <v>2.1909585443857793E-4</v>
      </c>
      <c r="K43" s="194">
        <f>PPCL_NG!L43+PPCL_Spot!L43+GT_NG!L43+GT_Spot!L43+Bawana_NG!L43+Bawana_RLNG!L43+Bawana_Spot!L43</f>
        <v>67.349999999999994</v>
      </c>
      <c r="L43" s="194">
        <f>PPCL_NG!S43+PPCL_Spot!S43+GT_NG!S43+GT_Spot!S43+Bawana_NG!S43+Bawana_RLNG!S43+Bawana_Spot!S43</f>
        <v>67.381009320626362</v>
      </c>
      <c r="M43" s="195">
        <f t="shared" si="3"/>
        <v>-3.1009320626367298E-2</v>
      </c>
      <c r="N43" s="194">
        <f>PPCL_NG!M43+PPCL_Spot!M43+GT_NG!M43+GT_Spot!M43+Bawana_NG!M43+Bawana_RLNG!M43+Bawana_Spot!M43</f>
        <v>96.69</v>
      </c>
      <c r="O43" s="194">
        <f>PPCL_NG!T43+PPCL_Spot!T43+GT_NG!T43+GT_Spot!T43+Bawana_NG!T43+Bawana_RLNG!T43+Bawana_Spot!T43</f>
        <v>96.827906371136407</v>
      </c>
      <c r="P43" s="195">
        <f t="shared" si="4"/>
        <v>-0.13790637113640969</v>
      </c>
      <c r="Q43" s="195">
        <f t="shared" si="5"/>
        <v>-0.4799999999999276</v>
      </c>
    </row>
    <row r="44" spans="1:17">
      <c r="A44" s="34" t="s">
        <v>86</v>
      </c>
      <c r="B44" s="194">
        <f>PPCL_NG!I44+PPCL_Spot!I44+GT_NG!I44+GT_Spot!I44+Bawana_NG!I44+Bawana_RLNG!I44+Bawana_Spot!I44</f>
        <v>350.58000000000004</v>
      </c>
      <c r="C44" s="194">
        <f>PPCL_NG!P44+PPCL_Spot!P44+GT_NG!P44+GT_Spot!P44+Bawana_NG!P44+Bawana_RLNG!P44+Bawana_Spot!P44</f>
        <v>350.77104147584964</v>
      </c>
      <c r="D44" s="195">
        <f t="shared" si="0"/>
        <v>-0.19104147584960174</v>
      </c>
      <c r="E44" s="194">
        <f>PPCL_NG!J44+PPCL_Spot!J44+GT_NG!J44+GT_Spot!J44+Bawana_NG!J44+Bawana_RLNG!J44+Bawana_Spot!J44</f>
        <v>80.959999999999994</v>
      </c>
      <c r="F44" s="194">
        <f>PPCL_NG!Q44+PPCL_Spot!Q44+GT_NG!Q44+GT_Spot!Q44+Bawana_NG!Q44+Bawana_RLNG!Q44+Bawana_Spot!Q44</f>
        <v>81.080261928241981</v>
      </c>
      <c r="G44" s="195">
        <f t="shared" si="1"/>
        <v>-0.12026192824198745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15.079780904145561</v>
      </c>
      <c r="J44" s="195">
        <f t="shared" si="2"/>
        <v>2.1909585443857793E-4</v>
      </c>
      <c r="K44" s="194">
        <f>PPCL_NG!L44+PPCL_Spot!L44+GT_NG!L44+GT_Spot!L44+Bawana_NG!L44+Bawana_RLNG!L44+Bawana_Spot!L44</f>
        <v>67.349999999999994</v>
      </c>
      <c r="L44" s="194">
        <f>PPCL_NG!S44+PPCL_Spot!S44+GT_NG!S44+GT_Spot!S44+Bawana_NG!S44+Bawana_RLNG!S44+Bawana_Spot!S44</f>
        <v>67.381009320626362</v>
      </c>
      <c r="M44" s="195">
        <f t="shared" si="3"/>
        <v>-3.1009320626367298E-2</v>
      </c>
      <c r="N44" s="194">
        <f>PPCL_NG!M44+PPCL_Spot!M44+GT_NG!M44+GT_Spot!M44+Bawana_NG!M44+Bawana_RLNG!M44+Bawana_Spot!M44</f>
        <v>96.69</v>
      </c>
      <c r="O44" s="194">
        <f>PPCL_NG!T44+PPCL_Spot!T44+GT_NG!T44+GT_Spot!T44+Bawana_NG!T44+Bawana_RLNG!T44+Bawana_Spot!T44</f>
        <v>96.827906371136407</v>
      </c>
      <c r="P44" s="195">
        <f t="shared" si="4"/>
        <v>-0.13790637113640969</v>
      </c>
      <c r="Q44" s="195">
        <f t="shared" si="5"/>
        <v>-0.4799999999999276</v>
      </c>
    </row>
    <row r="45" spans="1:17">
      <c r="A45" s="34" t="s">
        <v>87</v>
      </c>
      <c r="B45" s="194">
        <f>PPCL_NG!I45+PPCL_Spot!I45+GT_NG!I45+GT_Spot!I45+Bawana_NG!I45+Bawana_RLNG!I45+Bawana_Spot!I45</f>
        <v>349.76</v>
      </c>
      <c r="C45" s="194">
        <f>PPCL_NG!P45+PPCL_Spot!P45+GT_NG!P45+GT_Spot!P45+Bawana_NG!P45+Bawana_RLNG!P45+Bawana_Spot!P45</f>
        <v>349.94442918270477</v>
      </c>
      <c r="D45" s="195">
        <f t="shared" si="0"/>
        <v>-0.18442918270477549</v>
      </c>
      <c r="E45" s="194">
        <f>PPCL_NG!J45+PPCL_Spot!J45+GT_NG!J45+GT_Spot!J45+Bawana_NG!J45+Bawana_RLNG!J45+Bawana_Spot!J45</f>
        <v>80.959999999999994</v>
      </c>
      <c r="F45" s="194">
        <f>PPCL_NG!Q45+PPCL_Spot!Q45+GT_NG!Q45+GT_Spot!Q45+Bawana_NG!Q45+Bawana_RLNG!Q45+Bawana_Spot!Q45</f>
        <v>81.084186079601722</v>
      </c>
      <c r="G45" s="195">
        <f t="shared" si="1"/>
        <v>-0.12418607960172778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15.079780904145561</v>
      </c>
      <c r="J45" s="195">
        <f t="shared" si="2"/>
        <v>2.1909585443857793E-4</v>
      </c>
      <c r="K45" s="194">
        <f>PPCL_NG!L45+PPCL_Spot!L45+GT_NG!L45+GT_Spot!L45+Bawana_NG!L45+Bawana_RLNG!L45+Bawana_Spot!L45</f>
        <v>67.349999999999994</v>
      </c>
      <c r="L45" s="194">
        <f>PPCL_NG!S45+PPCL_Spot!S45+GT_NG!S45+GT_Spot!S45+Bawana_NG!S45+Bawana_RLNG!S45+Bawana_Spot!S45</f>
        <v>67.382029599979887</v>
      </c>
      <c r="M45" s="195">
        <f t="shared" si="3"/>
        <v>-3.2029599979892964E-2</v>
      </c>
      <c r="N45" s="194">
        <f>PPCL_NG!M45+PPCL_Spot!M45+GT_NG!M45+GT_Spot!M45+Bawana_NG!M45+Bawana_RLNG!M45+Bawana_Spot!M45</f>
        <v>96.509999999999991</v>
      </c>
      <c r="O45" s="194">
        <f>PPCL_NG!T45+PPCL_Spot!T45+GT_NG!T45+GT_Spot!T45+Bawana_NG!T45+Bawana_RLNG!T45+Bawana_Spot!T45</f>
        <v>96.649574233568075</v>
      </c>
      <c r="P45" s="195">
        <f t="shared" si="4"/>
        <v>-0.13957423356808363</v>
      </c>
      <c r="Q45" s="195">
        <f t="shared" si="5"/>
        <v>-0.48000000000004128</v>
      </c>
    </row>
    <row r="46" spans="1:17">
      <c r="A46" s="34" t="s">
        <v>88</v>
      </c>
      <c r="B46" s="194">
        <f>PPCL_NG!I46+PPCL_Spot!I46+GT_NG!I46+GT_Spot!I46+Bawana_NG!I46+Bawana_RLNG!I46+Bawana_Spot!I46</f>
        <v>349.76</v>
      </c>
      <c r="C46" s="194">
        <f>PPCL_NG!P46+PPCL_Spot!P46+GT_NG!P46+GT_Spot!P46+Bawana_NG!P46+Bawana_RLNG!P46+Bawana_Spot!P46</f>
        <v>349.94442918270477</v>
      </c>
      <c r="D46" s="195">
        <f t="shared" si="0"/>
        <v>-0.18442918270477549</v>
      </c>
      <c r="E46" s="194">
        <f>PPCL_NG!J46+PPCL_Spot!J46+GT_NG!J46+GT_Spot!J46+Bawana_NG!J46+Bawana_RLNG!J46+Bawana_Spot!J46</f>
        <v>80.959999999999994</v>
      </c>
      <c r="F46" s="194">
        <f>PPCL_NG!Q46+PPCL_Spot!Q46+GT_NG!Q46+GT_Spot!Q46+Bawana_NG!Q46+Bawana_RLNG!Q46+Bawana_Spot!Q46</f>
        <v>81.084186079601722</v>
      </c>
      <c r="G46" s="195">
        <f t="shared" si="1"/>
        <v>-0.12418607960172778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15.079780904145561</v>
      </c>
      <c r="J46" s="195">
        <f t="shared" si="2"/>
        <v>2.1909585443857793E-4</v>
      </c>
      <c r="K46" s="194">
        <f>PPCL_NG!L46+PPCL_Spot!L46+GT_NG!L46+GT_Spot!L46+Bawana_NG!L46+Bawana_RLNG!L46+Bawana_Spot!L46</f>
        <v>67.349999999999994</v>
      </c>
      <c r="L46" s="194">
        <f>PPCL_NG!S46+PPCL_Spot!S46+GT_NG!S46+GT_Spot!S46+Bawana_NG!S46+Bawana_RLNG!S46+Bawana_Spot!S46</f>
        <v>67.382029599979887</v>
      </c>
      <c r="M46" s="195">
        <f t="shared" si="3"/>
        <v>-3.2029599979892964E-2</v>
      </c>
      <c r="N46" s="194">
        <f>PPCL_NG!M46+PPCL_Spot!M46+GT_NG!M46+GT_Spot!M46+Bawana_NG!M46+Bawana_RLNG!M46+Bawana_Spot!M46</f>
        <v>96.509999999999991</v>
      </c>
      <c r="O46" s="194">
        <f>PPCL_NG!T46+PPCL_Spot!T46+GT_NG!T46+GT_Spot!T46+Bawana_NG!T46+Bawana_RLNG!T46+Bawana_Spot!T46</f>
        <v>96.649574233568075</v>
      </c>
      <c r="P46" s="195">
        <f t="shared" si="4"/>
        <v>-0.13957423356808363</v>
      </c>
      <c r="Q46" s="195">
        <f t="shared" si="5"/>
        <v>-0.48000000000004128</v>
      </c>
    </row>
    <row r="47" spans="1:17">
      <c r="A47" s="34" t="s">
        <v>89</v>
      </c>
      <c r="B47" s="194">
        <f>PPCL_NG!I47+PPCL_Spot!I47+GT_NG!I47+GT_Spot!I47+Bawana_NG!I47+Bawana_RLNG!I47+Bawana_Spot!I47</f>
        <v>349.76</v>
      </c>
      <c r="C47" s="194">
        <f>PPCL_NG!P47+PPCL_Spot!P47+GT_NG!P47+GT_Spot!P47+Bawana_NG!P47+Bawana_RLNG!P47+Bawana_Spot!P47</f>
        <v>349.94442918270477</v>
      </c>
      <c r="D47" s="195">
        <f t="shared" si="0"/>
        <v>-0.18442918270477549</v>
      </c>
      <c r="E47" s="194">
        <f>PPCL_NG!J47+PPCL_Spot!J47+GT_NG!J47+GT_Spot!J47+Bawana_NG!J47+Bawana_RLNG!J47+Bawana_Spot!J47</f>
        <v>80.959999999999994</v>
      </c>
      <c r="F47" s="194">
        <f>PPCL_NG!Q47+PPCL_Spot!Q47+GT_NG!Q47+GT_Spot!Q47+Bawana_NG!Q47+Bawana_RLNG!Q47+Bawana_Spot!Q47</f>
        <v>81.084186079601722</v>
      </c>
      <c r="G47" s="195">
        <f t="shared" si="1"/>
        <v>-0.12418607960172778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15.079780904145561</v>
      </c>
      <c r="J47" s="195">
        <f t="shared" si="2"/>
        <v>2.1909585443857793E-4</v>
      </c>
      <c r="K47" s="194">
        <f>PPCL_NG!L47+PPCL_Spot!L47+GT_NG!L47+GT_Spot!L47+Bawana_NG!L47+Bawana_RLNG!L47+Bawana_Spot!L47</f>
        <v>67.349999999999994</v>
      </c>
      <c r="L47" s="194">
        <f>PPCL_NG!S47+PPCL_Spot!S47+GT_NG!S47+GT_Spot!S47+Bawana_NG!S47+Bawana_RLNG!S47+Bawana_Spot!S47</f>
        <v>67.382029599979887</v>
      </c>
      <c r="M47" s="195">
        <f t="shared" si="3"/>
        <v>-3.2029599979892964E-2</v>
      </c>
      <c r="N47" s="194">
        <f>PPCL_NG!M47+PPCL_Spot!M47+GT_NG!M47+GT_Spot!M47+Bawana_NG!M47+Bawana_RLNG!M47+Bawana_Spot!M47</f>
        <v>96.509999999999991</v>
      </c>
      <c r="O47" s="194">
        <f>PPCL_NG!T47+PPCL_Spot!T47+GT_NG!T47+GT_Spot!T47+Bawana_NG!T47+Bawana_RLNG!T47+Bawana_Spot!T47</f>
        <v>96.649574233568075</v>
      </c>
      <c r="P47" s="195">
        <f t="shared" si="4"/>
        <v>-0.13957423356808363</v>
      </c>
      <c r="Q47" s="195">
        <f t="shared" si="5"/>
        <v>-0.48000000000004128</v>
      </c>
    </row>
    <row r="48" spans="1:17">
      <c r="A48" s="34" t="s">
        <v>90</v>
      </c>
      <c r="B48" s="194">
        <f>PPCL_NG!I48+PPCL_Spot!I48+GT_NG!I48+GT_Spot!I48+Bawana_NG!I48+Bawana_RLNG!I48+Bawana_Spot!I48</f>
        <v>349.76</v>
      </c>
      <c r="C48" s="194">
        <f>PPCL_NG!P48+PPCL_Spot!P48+GT_NG!P48+GT_Spot!P48+Bawana_NG!P48+Bawana_RLNG!P48+Bawana_Spot!P48</f>
        <v>349.94442918270477</v>
      </c>
      <c r="D48" s="195">
        <f t="shared" si="0"/>
        <v>-0.18442918270477549</v>
      </c>
      <c r="E48" s="194">
        <f>PPCL_NG!J48+PPCL_Spot!J48+GT_NG!J48+GT_Spot!J48+Bawana_NG!J48+Bawana_RLNG!J48+Bawana_Spot!J48</f>
        <v>80.959999999999994</v>
      </c>
      <c r="F48" s="194">
        <f>PPCL_NG!Q48+PPCL_Spot!Q48+GT_NG!Q48+GT_Spot!Q48+Bawana_NG!Q48+Bawana_RLNG!Q48+Bawana_Spot!Q48</f>
        <v>81.084186079601722</v>
      </c>
      <c r="G48" s="195">
        <f t="shared" si="1"/>
        <v>-0.12418607960172778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15.079780904145561</v>
      </c>
      <c r="J48" s="195">
        <f t="shared" si="2"/>
        <v>2.1909585443857793E-4</v>
      </c>
      <c r="K48" s="194">
        <f>PPCL_NG!L48+PPCL_Spot!L48+GT_NG!L48+GT_Spot!L48+Bawana_NG!L48+Bawana_RLNG!L48+Bawana_Spot!L48</f>
        <v>67.349999999999994</v>
      </c>
      <c r="L48" s="194">
        <f>PPCL_NG!S48+PPCL_Spot!S48+GT_NG!S48+GT_Spot!S48+Bawana_NG!S48+Bawana_RLNG!S48+Bawana_Spot!S48</f>
        <v>67.382029599979887</v>
      </c>
      <c r="M48" s="195">
        <f t="shared" si="3"/>
        <v>-3.2029599979892964E-2</v>
      </c>
      <c r="N48" s="194">
        <f>PPCL_NG!M48+PPCL_Spot!M48+GT_NG!M48+GT_Spot!M48+Bawana_NG!M48+Bawana_RLNG!M48+Bawana_Spot!M48</f>
        <v>96.509999999999991</v>
      </c>
      <c r="O48" s="194">
        <f>PPCL_NG!T48+PPCL_Spot!T48+GT_NG!T48+GT_Spot!T48+Bawana_NG!T48+Bawana_RLNG!T48+Bawana_Spot!T48</f>
        <v>96.649574233568075</v>
      </c>
      <c r="P48" s="195">
        <f t="shared" si="4"/>
        <v>-0.13957423356808363</v>
      </c>
      <c r="Q48" s="195">
        <f t="shared" si="5"/>
        <v>-0.48000000000004128</v>
      </c>
    </row>
    <row r="49" spans="1:17">
      <c r="A49" s="34" t="s">
        <v>91</v>
      </c>
      <c r="B49" s="194">
        <f>PPCL_NG!I49+PPCL_Spot!I49+GT_NG!I49+GT_Spot!I49+Bawana_NG!I49+Bawana_RLNG!I49+Bawana_Spot!I49</f>
        <v>349.76</v>
      </c>
      <c r="C49" s="194">
        <f>PPCL_NG!P49+PPCL_Spot!P49+GT_NG!P49+GT_Spot!P49+Bawana_NG!P49+Bawana_RLNG!P49+Bawana_Spot!P49</f>
        <v>349.94442918270477</v>
      </c>
      <c r="D49" s="195">
        <f t="shared" si="0"/>
        <v>-0.18442918270477549</v>
      </c>
      <c r="E49" s="194">
        <f>PPCL_NG!J49+PPCL_Spot!J49+GT_NG!J49+GT_Spot!J49+Bawana_NG!J49+Bawana_RLNG!J49+Bawana_Spot!J49</f>
        <v>80.959999999999994</v>
      </c>
      <c r="F49" s="194">
        <f>PPCL_NG!Q49+PPCL_Spot!Q49+GT_NG!Q49+GT_Spot!Q49+Bawana_NG!Q49+Bawana_RLNG!Q49+Bawana_Spot!Q49</f>
        <v>81.084186079601722</v>
      </c>
      <c r="G49" s="195">
        <f t="shared" si="1"/>
        <v>-0.12418607960172778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15.079780904145561</v>
      </c>
      <c r="J49" s="195">
        <f t="shared" si="2"/>
        <v>2.1909585443857793E-4</v>
      </c>
      <c r="K49" s="194">
        <f>PPCL_NG!L49+PPCL_Spot!L49+GT_NG!L49+GT_Spot!L49+Bawana_NG!L49+Bawana_RLNG!L49+Bawana_Spot!L49</f>
        <v>67.349999999999994</v>
      </c>
      <c r="L49" s="194">
        <f>PPCL_NG!S49+PPCL_Spot!S49+GT_NG!S49+GT_Spot!S49+Bawana_NG!S49+Bawana_RLNG!S49+Bawana_Spot!S49</f>
        <v>67.382029599979887</v>
      </c>
      <c r="M49" s="195">
        <f t="shared" si="3"/>
        <v>-3.2029599979892964E-2</v>
      </c>
      <c r="N49" s="194">
        <f>PPCL_NG!M49+PPCL_Spot!M49+GT_NG!M49+GT_Spot!M49+Bawana_NG!M49+Bawana_RLNG!M49+Bawana_Spot!M49</f>
        <v>96.509999999999991</v>
      </c>
      <c r="O49" s="194">
        <f>PPCL_NG!T49+PPCL_Spot!T49+GT_NG!T49+GT_Spot!T49+Bawana_NG!T49+Bawana_RLNG!T49+Bawana_Spot!T49</f>
        <v>96.649574233568075</v>
      </c>
      <c r="P49" s="195">
        <f t="shared" si="4"/>
        <v>-0.13957423356808363</v>
      </c>
      <c r="Q49" s="195">
        <f t="shared" si="5"/>
        <v>-0.48000000000004128</v>
      </c>
    </row>
    <row r="50" spans="1:17">
      <c r="A50" s="34" t="s">
        <v>92</v>
      </c>
      <c r="B50" s="194">
        <f>PPCL_NG!I50+PPCL_Spot!I50+GT_NG!I50+GT_Spot!I50+Bawana_NG!I50+Bawana_RLNG!I50+Bawana_Spot!I50</f>
        <v>349.76</v>
      </c>
      <c r="C50" s="194">
        <f>PPCL_NG!P50+PPCL_Spot!P50+GT_NG!P50+GT_Spot!P50+Bawana_NG!P50+Bawana_RLNG!P50+Bawana_Spot!P50</f>
        <v>349.94442918270477</v>
      </c>
      <c r="D50" s="195">
        <f t="shared" si="0"/>
        <v>-0.18442918270477549</v>
      </c>
      <c r="E50" s="194">
        <f>PPCL_NG!J50+PPCL_Spot!J50+GT_NG!J50+GT_Spot!J50+Bawana_NG!J50+Bawana_RLNG!J50+Bawana_Spot!J50</f>
        <v>80.959999999999994</v>
      </c>
      <c r="F50" s="194">
        <f>PPCL_NG!Q50+PPCL_Spot!Q50+GT_NG!Q50+GT_Spot!Q50+Bawana_NG!Q50+Bawana_RLNG!Q50+Bawana_Spot!Q50</f>
        <v>81.084186079601722</v>
      </c>
      <c r="G50" s="195">
        <f t="shared" si="1"/>
        <v>-0.12418607960172778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15.079780904145561</v>
      </c>
      <c r="J50" s="195">
        <f t="shared" si="2"/>
        <v>2.1909585443857793E-4</v>
      </c>
      <c r="K50" s="194">
        <f>PPCL_NG!L50+PPCL_Spot!L50+GT_NG!L50+GT_Spot!L50+Bawana_NG!L50+Bawana_RLNG!L50+Bawana_Spot!L50</f>
        <v>67.349999999999994</v>
      </c>
      <c r="L50" s="194">
        <f>PPCL_NG!S50+PPCL_Spot!S50+GT_NG!S50+GT_Spot!S50+Bawana_NG!S50+Bawana_RLNG!S50+Bawana_Spot!S50</f>
        <v>67.382029599979887</v>
      </c>
      <c r="M50" s="195">
        <f t="shared" si="3"/>
        <v>-3.2029599979892964E-2</v>
      </c>
      <c r="N50" s="194">
        <f>PPCL_NG!M50+PPCL_Spot!M50+GT_NG!M50+GT_Spot!M50+Bawana_NG!M50+Bawana_RLNG!M50+Bawana_Spot!M50</f>
        <v>96.509999999999991</v>
      </c>
      <c r="O50" s="194">
        <f>PPCL_NG!T50+PPCL_Spot!T50+GT_NG!T50+GT_Spot!T50+Bawana_NG!T50+Bawana_RLNG!T50+Bawana_Spot!T50</f>
        <v>96.649574233568075</v>
      </c>
      <c r="P50" s="195">
        <f t="shared" si="4"/>
        <v>-0.13957423356808363</v>
      </c>
      <c r="Q50" s="195">
        <f t="shared" si="5"/>
        <v>-0.48000000000004128</v>
      </c>
    </row>
    <row r="51" spans="1:17">
      <c r="A51" s="34" t="s">
        <v>93</v>
      </c>
      <c r="B51" s="194">
        <f>PPCL_NG!I51+PPCL_Spot!I51+GT_NG!I51+GT_Spot!I51+Bawana_NG!I51+Bawana_RLNG!I51+Bawana_Spot!I51</f>
        <v>348.39</v>
      </c>
      <c r="C51" s="194">
        <f>PPCL_NG!P51+PPCL_Spot!P51+GT_NG!P51+GT_Spot!P51+Bawana_NG!P51+Bawana_RLNG!P51+Bawana_Spot!P51</f>
        <v>348.57442918270476</v>
      </c>
      <c r="D51" s="195">
        <f t="shared" si="0"/>
        <v>-0.18442918270477549</v>
      </c>
      <c r="E51" s="194">
        <f>PPCL_NG!J51+PPCL_Spot!J51+GT_NG!J51+GT_Spot!J51+Bawana_NG!J51+Bawana_RLNG!J51+Bawana_Spot!J51</f>
        <v>80.47</v>
      </c>
      <c r="F51" s="194">
        <f>PPCL_NG!Q51+PPCL_Spot!Q51+GT_NG!Q51+GT_Spot!Q51+Bawana_NG!Q51+Bawana_RLNG!Q51+Bawana_Spot!Q51</f>
        <v>80.594186079601712</v>
      </c>
      <c r="G51" s="195">
        <f t="shared" si="1"/>
        <v>-0.12418607960171357</v>
      </c>
      <c r="H51" s="194">
        <f>PPCL_NG!K51+PPCL_Spot!K51+GT_NG!K51+GT_Spot!K51+Bawana_NG!K51+Bawana_RLNG!K51+Bawana_Spot!K51</f>
        <v>14.78</v>
      </c>
      <c r="I51" s="194">
        <f>PPCL_NG!R51+PPCL_Spot!R51+GT_NG!R51+GT_Spot!R51+Bawana_NG!R51+Bawana_RLNG!R51+Bawana_Spot!R51</f>
        <v>14.779780904145561</v>
      </c>
      <c r="J51" s="195">
        <f t="shared" si="2"/>
        <v>2.1909585443857793E-4</v>
      </c>
      <c r="K51" s="194">
        <f>PPCL_NG!L51+PPCL_Spot!L51+GT_NG!L51+GT_Spot!L51+Bawana_NG!L51+Bawana_RLNG!L51+Bawana_Spot!L51</f>
        <v>65.89</v>
      </c>
      <c r="L51" s="194">
        <f>PPCL_NG!S51+PPCL_Spot!S51+GT_NG!S51+GT_Spot!S51+Bawana_NG!S51+Bawana_RLNG!S51+Bawana_Spot!S51</f>
        <v>65.922029599979879</v>
      </c>
      <c r="M51" s="195">
        <f t="shared" si="3"/>
        <v>-3.2029599979878753E-2</v>
      </c>
      <c r="N51" s="194">
        <f>PPCL_NG!M51+PPCL_Spot!M51+GT_NG!M51+GT_Spot!M51+Bawana_NG!M51+Bawana_RLNG!M51+Bawana_Spot!M51</f>
        <v>96.13</v>
      </c>
      <c r="O51" s="194">
        <f>PPCL_NG!T51+PPCL_Spot!T51+GT_NG!T51+GT_Spot!T51+Bawana_NG!T51+Bawana_RLNG!T51+Bawana_Spot!T51</f>
        <v>96.269574233568079</v>
      </c>
      <c r="P51" s="195">
        <f t="shared" si="4"/>
        <v>-0.13957423356808363</v>
      </c>
      <c r="Q51" s="195">
        <f t="shared" si="5"/>
        <v>-0.48000000000001286</v>
      </c>
    </row>
    <row r="52" spans="1:17">
      <c r="A52" s="34" t="s">
        <v>94</v>
      </c>
      <c r="B52" s="194">
        <f>PPCL_NG!I52+PPCL_Spot!I52+GT_NG!I52+GT_Spot!I52+Bawana_NG!I52+Bawana_RLNG!I52+Bawana_Spot!I52</f>
        <v>348.39</v>
      </c>
      <c r="C52" s="194">
        <f>PPCL_NG!P52+PPCL_Spot!P52+GT_NG!P52+GT_Spot!P52+Bawana_NG!P52+Bawana_RLNG!P52+Bawana_Spot!P52</f>
        <v>348.57442918270476</v>
      </c>
      <c r="D52" s="195">
        <f t="shared" si="0"/>
        <v>-0.18442918270477549</v>
      </c>
      <c r="E52" s="194">
        <f>PPCL_NG!J52+PPCL_Spot!J52+GT_NG!J52+GT_Spot!J52+Bawana_NG!J52+Bawana_RLNG!J52+Bawana_Spot!J52</f>
        <v>80.47</v>
      </c>
      <c r="F52" s="194">
        <f>PPCL_NG!Q52+PPCL_Spot!Q52+GT_NG!Q52+GT_Spot!Q52+Bawana_NG!Q52+Bawana_RLNG!Q52+Bawana_Spot!Q52</f>
        <v>80.594186079601712</v>
      </c>
      <c r="G52" s="195">
        <f t="shared" si="1"/>
        <v>-0.12418607960171357</v>
      </c>
      <c r="H52" s="194">
        <f>PPCL_NG!K52+PPCL_Spot!K52+GT_NG!K52+GT_Spot!K52+Bawana_NG!K52+Bawana_RLNG!K52+Bawana_Spot!K52</f>
        <v>14.78</v>
      </c>
      <c r="I52" s="194">
        <f>PPCL_NG!R52+PPCL_Spot!R52+GT_NG!R52+GT_Spot!R52+Bawana_NG!R52+Bawana_RLNG!R52+Bawana_Spot!R52</f>
        <v>14.779780904145561</v>
      </c>
      <c r="J52" s="195">
        <f t="shared" si="2"/>
        <v>2.1909585443857793E-4</v>
      </c>
      <c r="K52" s="194">
        <f>PPCL_NG!L52+PPCL_Spot!L52+GT_NG!L52+GT_Spot!L52+Bawana_NG!L52+Bawana_RLNG!L52+Bawana_Spot!L52</f>
        <v>65.89</v>
      </c>
      <c r="L52" s="194">
        <f>PPCL_NG!S52+PPCL_Spot!S52+GT_NG!S52+GT_Spot!S52+Bawana_NG!S52+Bawana_RLNG!S52+Bawana_Spot!S52</f>
        <v>65.922029599979879</v>
      </c>
      <c r="M52" s="195">
        <f t="shared" si="3"/>
        <v>-3.2029599979878753E-2</v>
      </c>
      <c r="N52" s="194">
        <f>PPCL_NG!M52+PPCL_Spot!M52+GT_NG!M52+GT_Spot!M52+Bawana_NG!M52+Bawana_RLNG!M52+Bawana_Spot!M52</f>
        <v>96.13</v>
      </c>
      <c r="O52" s="194">
        <f>PPCL_NG!T52+PPCL_Spot!T52+GT_NG!T52+GT_Spot!T52+Bawana_NG!T52+Bawana_RLNG!T52+Bawana_Spot!T52</f>
        <v>96.269574233568079</v>
      </c>
      <c r="P52" s="195">
        <f t="shared" si="4"/>
        <v>-0.13957423356808363</v>
      </c>
      <c r="Q52" s="195">
        <f t="shared" si="5"/>
        <v>-0.48000000000001286</v>
      </c>
    </row>
    <row r="53" spans="1:17">
      <c r="A53" s="34" t="s">
        <v>95</v>
      </c>
      <c r="B53" s="194">
        <f>PPCL_NG!I53+PPCL_Spot!I53+GT_NG!I53+GT_Spot!I53+Bawana_NG!I53+Bawana_RLNG!I53+Bawana_Spot!I53</f>
        <v>348.39</v>
      </c>
      <c r="C53" s="194">
        <f>PPCL_NG!P53+PPCL_Spot!P53+GT_NG!P53+GT_Spot!P53+Bawana_NG!P53+Bawana_RLNG!P53+Bawana_Spot!P53</f>
        <v>348.57442918270476</v>
      </c>
      <c r="D53" s="195">
        <f t="shared" si="0"/>
        <v>-0.18442918270477549</v>
      </c>
      <c r="E53" s="194">
        <f>PPCL_NG!J53+PPCL_Spot!J53+GT_NG!J53+GT_Spot!J53+Bawana_NG!J53+Bawana_RLNG!J53+Bawana_Spot!J53</f>
        <v>80.47</v>
      </c>
      <c r="F53" s="194">
        <f>PPCL_NG!Q53+PPCL_Spot!Q53+GT_NG!Q53+GT_Spot!Q53+Bawana_NG!Q53+Bawana_RLNG!Q53+Bawana_Spot!Q53</f>
        <v>80.594186079601712</v>
      </c>
      <c r="G53" s="195">
        <f t="shared" si="1"/>
        <v>-0.12418607960171357</v>
      </c>
      <c r="H53" s="194">
        <f>PPCL_NG!K53+PPCL_Spot!K53+GT_NG!K53+GT_Spot!K53+Bawana_NG!K53+Bawana_RLNG!K53+Bawana_Spot!K53</f>
        <v>14.78</v>
      </c>
      <c r="I53" s="194">
        <f>PPCL_NG!R53+PPCL_Spot!R53+GT_NG!R53+GT_Spot!R53+Bawana_NG!R53+Bawana_RLNG!R53+Bawana_Spot!R53</f>
        <v>14.779780904145561</v>
      </c>
      <c r="J53" s="195">
        <f t="shared" si="2"/>
        <v>2.1909585443857793E-4</v>
      </c>
      <c r="K53" s="194">
        <f>PPCL_NG!L53+PPCL_Spot!L53+GT_NG!L53+GT_Spot!L53+Bawana_NG!L53+Bawana_RLNG!L53+Bawana_Spot!L53</f>
        <v>65.89</v>
      </c>
      <c r="L53" s="194">
        <f>PPCL_NG!S53+PPCL_Spot!S53+GT_NG!S53+GT_Spot!S53+Bawana_NG!S53+Bawana_RLNG!S53+Bawana_Spot!S53</f>
        <v>65.922029599979879</v>
      </c>
      <c r="M53" s="195">
        <f t="shared" si="3"/>
        <v>-3.2029599979878753E-2</v>
      </c>
      <c r="N53" s="194">
        <f>PPCL_NG!M53+PPCL_Spot!M53+GT_NG!M53+GT_Spot!M53+Bawana_NG!M53+Bawana_RLNG!M53+Bawana_Spot!M53</f>
        <v>96.13</v>
      </c>
      <c r="O53" s="194">
        <f>PPCL_NG!T53+PPCL_Spot!T53+GT_NG!T53+GT_Spot!T53+Bawana_NG!T53+Bawana_RLNG!T53+Bawana_Spot!T53</f>
        <v>96.269574233568079</v>
      </c>
      <c r="P53" s="195">
        <f t="shared" si="4"/>
        <v>-0.13957423356808363</v>
      </c>
      <c r="Q53" s="195">
        <f t="shared" si="5"/>
        <v>-0.48000000000001286</v>
      </c>
    </row>
    <row r="54" spans="1:17">
      <c r="A54" s="34" t="s">
        <v>96</v>
      </c>
      <c r="B54" s="194">
        <f>PPCL_NG!I54+PPCL_Spot!I54+GT_NG!I54+GT_Spot!I54+Bawana_NG!I54+Bawana_RLNG!I54+Bawana_Spot!I54</f>
        <v>348.39</v>
      </c>
      <c r="C54" s="194">
        <f>PPCL_NG!P54+PPCL_Spot!P54+GT_NG!P54+GT_Spot!P54+Bawana_NG!P54+Bawana_RLNG!P54+Bawana_Spot!P54</f>
        <v>348.57442918270476</v>
      </c>
      <c r="D54" s="195">
        <f t="shared" si="0"/>
        <v>-0.18442918270477549</v>
      </c>
      <c r="E54" s="194">
        <f>PPCL_NG!J54+PPCL_Spot!J54+GT_NG!J54+GT_Spot!J54+Bawana_NG!J54+Bawana_RLNG!J54+Bawana_Spot!J54</f>
        <v>80.47</v>
      </c>
      <c r="F54" s="194">
        <f>PPCL_NG!Q54+PPCL_Spot!Q54+GT_NG!Q54+GT_Spot!Q54+Bawana_NG!Q54+Bawana_RLNG!Q54+Bawana_Spot!Q54</f>
        <v>80.594186079601712</v>
      </c>
      <c r="G54" s="195">
        <f t="shared" si="1"/>
        <v>-0.12418607960171357</v>
      </c>
      <c r="H54" s="194">
        <f>PPCL_NG!K54+PPCL_Spot!K54+GT_NG!K54+GT_Spot!K54+Bawana_NG!K54+Bawana_RLNG!K54+Bawana_Spot!K54</f>
        <v>14.78</v>
      </c>
      <c r="I54" s="194">
        <f>PPCL_NG!R54+PPCL_Spot!R54+GT_NG!R54+GT_Spot!R54+Bawana_NG!R54+Bawana_RLNG!R54+Bawana_Spot!R54</f>
        <v>14.779780904145561</v>
      </c>
      <c r="J54" s="195">
        <f t="shared" si="2"/>
        <v>2.1909585443857793E-4</v>
      </c>
      <c r="K54" s="194">
        <f>PPCL_NG!L54+PPCL_Spot!L54+GT_NG!L54+GT_Spot!L54+Bawana_NG!L54+Bawana_RLNG!L54+Bawana_Spot!L54</f>
        <v>65.89</v>
      </c>
      <c r="L54" s="194">
        <f>PPCL_NG!S54+PPCL_Spot!S54+GT_NG!S54+GT_Spot!S54+Bawana_NG!S54+Bawana_RLNG!S54+Bawana_Spot!S54</f>
        <v>65.922029599979879</v>
      </c>
      <c r="M54" s="195">
        <f t="shared" si="3"/>
        <v>-3.2029599979878753E-2</v>
      </c>
      <c r="N54" s="194">
        <f>PPCL_NG!M54+PPCL_Spot!M54+GT_NG!M54+GT_Spot!M54+Bawana_NG!M54+Bawana_RLNG!M54+Bawana_Spot!M54</f>
        <v>96.13</v>
      </c>
      <c r="O54" s="194">
        <f>PPCL_NG!T54+PPCL_Spot!T54+GT_NG!T54+GT_Spot!T54+Bawana_NG!T54+Bawana_RLNG!T54+Bawana_Spot!T54</f>
        <v>96.269574233568079</v>
      </c>
      <c r="P54" s="195">
        <f t="shared" si="4"/>
        <v>-0.13957423356808363</v>
      </c>
      <c r="Q54" s="195">
        <f t="shared" si="5"/>
        <v>-0.48000000000001286</v>
      </c>
    </row>
    <row r="55" spans="1:17">
      <c r="A55" s="34" t="s">
        <v>97</v>
      </c>
      <c r="B55" s="194">
        <f>PPCL_NG!I55+PPCL_Spot!I55+GT_NG!I55+GT_Spot!I55+Bawana_NG!I55+Bawana_RLNG!I55+Bawana_Spot!I55</f>
        <v>348.39</v>
      </c>
      <c r="C55" s="194">
        <f>PPCL_NG!P55+PPCL_Spot!P55+GT_NG!P55+GT_Spot!P55+Bawana_NG!P55+Bawana_RLNG!P55+Bawana_Spot!P55</f>
        <v>348.57442918270476</v>
      </c>
      <c r="D55" s="195">
        <f t="shared" si="0"/>
        <v>-0.18442918270477549</v>
      </c>
      <c r="E55" s="194">
        <f>PPCL_NG!J55+PPCL_Spot!J55+GT_NG!J55+GT_Spot!J55+Bawana_NG!J55+Bawana_RLNG!J55+Bawana_Spot!J55</f>
        <v>80.47</v>
      </c>
      <c r="F55" s="194">
        <f>PPCL_NG!Q55+PPCL_Spot!Q55+GT_NG!Q55+GT_Spot!Q55+Bawana_NG!Q55+Bawana_RLNG!Q55+Bawana_Spot!Q55</f>
        <v>80.594186079601712</v>
      </c>
      <c r="G55" s="195">
        <f t="shared" si="1"/>
        <v>-0.12418607960171357</v>
      </c>
      <c r="H55" s="194">
        <f>PPCL_NG!K55+PPCL_Spot!K55+GT_NG!K55+GT_Spot!K55+Bawana_NG!K55+Bawana_RLNG!K55+Bawana_Spot!K55</f>
        <v>14.78</v>
      </c>
      <c r="I55" s="194">
        <f>PPCL_NG!R55+PPCL_Spot!R55+GT_NG!R55+GT_Spot!R55+Bawana_NG!R55+Bawana_RLNG!R55+Bawana_Spot!R55</f>
        <v>14.779780904145561</v>
      </c>
      <c r="J55" s="195">
        <f t="shared" si="2"/>
        <v>2.1909585443857793E-4</v>
      </c>
      <c r="K55" s="194">
        <f>PPCL_NG!L55+PPCL_Spot!L55+GT_NG!L55+GT_Spot!L55+Bawana_NG!L55+Bawana_RLNG!L55+Bawana_Spot!L55</f>
        <v>65.89</v>
      </c>
      <c r="L55" s="194">
        <f>PPCL_NG!S55+PPCL_Spot!S55+GT_NG!S55+GT_Spot!S55+Bawana_NG!S55+Bawana_RLNG!S55+Bawana_Spot!S55</f>
        <v>65.922029599979879</v>
      </c>
      <c r="M55" s="195">
        <f t="shared" si="3"/>
        <v>-3.2029599979878753E-2</v>
      </c>
      <c r="N55" s="194">
        <f>PPCL_NG!M55+PPCL_Spot!M55+GT_NG!M55+GT_Spot!M55+Bawana_NG!M55+Bawana_RLNG!M55+Bawana_Spot!M55</f>
        <v>96.13</v>
      </c>
      <c r="O55" s="194">
        <f>PPCL_NG!T55+PPCL_Spot!T55+GT_NG!T55+GT_Spot!T55+Bawana_NG!T55+Bawana_RLNG!T55+Bawana_Spot!T55</f>
        <v>96.269574233568079</v>
      </c>
      <c r="P55" s="195">
        <f t="shared" si="4"/>
        <v>-0.13957423356808363</v>
      </c>
      <c r="Q55" s="195">
        <f t="shared" si="5"/>
        <v>-0.48000000000001286</v>
      </c>
    </row>
    <row r="56" spans="1:17">
      <c r="A56" s="34" t="s">
        <v>98</v>
      </c>
      <c r="B56" s="194">
        <f>PPCL_NG!I56+PPCL_Spot!I56+GT_NG!I56+GT_Spot!I56+Bawana_NG!I56+Bawana_RLNG!I56+Bawana_Spot!I56</f>
        <v>348.39</v>
      </c>
      <c r="C56" s="194">
        <f>PPCL_NG!P56+PPCL_Spot!P56+GT_NG!P56+GT_Spot!P56+Bawana_NG!P56+Bawana_RLNG!P56+Bawana_Spot!P56</f>
        <v>348.57442918270476</v>
      </c>
      <c r="D56" s="195">
        <f t="shared" si="0"/>
        <v>-0.18442918270477549</v>
      </c>
      <c r="E56" s="194">
        <f>PPCL_NG!J56+PPCL_Spot!J56+GT_NG!J56+GT_Spot!J56+Bawana_NG!J56+Bawana_RLNG!J56+Bawana_Spot!J56</f>
        <v>80.47</v>
      </c>
      <c r="F56" s="194">
        <f>PPCL_NG!Q56+PPCL_Spot!Q56+GT_NG!Q56+GT_Spot!Q56+Bawana_NG!Q56+Bawana_RLNG!Q56+Bawana_Spot!Q56</f>
        <v>80.594186079601712</v>
      </c>
      <c r="G56" s="195">
        <f t="shared" si="1"/>
        <v>-0.12418607960171357</v>
      </c>
      <c r="H56" s="194">
        <f>PPCL_NG!K56+PPCL_Spot!K56+GT_NG!K56+GT_Spot!K56+Bawana_NG!K56+Bawana_RLNG!K56+Bawana_Spot!K56</f>
        <v>14.78</v>
      </c>
      <c r="I56" s="194">
        <f>PPCL_NG!R56+PPCL_Spot!R56+GT_NG!R56+GT_Spot!R56+Bawana_NG!R56+Bawana_RLNG!R56+Bawana_Spot!R56</f>
        <v>14.779780904145561</v>
      </c>
      <c r="J56" s="195">
        <f t="shared" si="2"/>
        <v>2.1909585443857793E-4</v>
      </c>
      <c r="K56" s="194">
        <f>PPCL_NG!L56+PPCL_Spot!L56+GT_NG!L56+GT_Spot!L56+Bawana_NG!L56+Bawana_RLNG!L56+Bawana_Spot!L56</f>
        <v>65.89</v>
      </c>
      <c r="L56" s="194">
        <f>PPCL_NG!S56+PPCL_Spot!S56+GT_NG!S56+GT_Spot!S56+Bawana_NG!S56+Bawana_RLNG!S56+Bawana_Spot!S56</f>
        <v>65.922029599979879</v>
      </c>
      <c r="M56" s="195">
        <f t="shared" si="3"/>
        <v>-3.2029599979878753E-2</v>
      </c>
      <c r="N56" s="194">
        <f>PPCL_NG!M56+PPCL_Spot!M56+GT_NG!M56+GT_Spot!M56+Bawana_NG!M56+Bawana_RLNG!M56+Bawana_Spot!M56</f>
        <v>96.13</v>
      </c>
      <c r="O56" s="194">
        <f>PPCL_NG!T56+PPCL_Spot!T56+GT_NG!T56+GT_Spot!T56+Bawana_NG!T56+Bawana_RLNG!T56+Bawana_Spot!T56</f>
        <v>96.269574233568079</v>
      </c>
      <c r="P56" s="195">
        <f t="shared" si="4"/>
        <v>-0.13957423356808363</v>
      </c>
      <c r="Q56" s="195">
        <f t="shared" si="5"/>
        <v>-0.48000000000001286</v>
      </c>
    </row>
    <row r="57" spans="1:17">
      <c r="A57" s="34" t="s">
        <v>99</v>
      </c>
      <c r="B57" s="194">
        <f>PPCL_NG!I57+PPCL_Spot!I57+GT_NG!I57+GT_Spot!I57+Bawana_NG!I57+Bawana_RLNG!I57+Bawana_Spot!I57</f>
        <v>348.39</v>
      </c>
      <c r="C57" s="194">
        <f>PPCL_NG!P57+PPCL_Spot!P57+GT_NG!P57+GT_Spot!P57+Bawana_NG!P57+Bawana_RLNG!P57+Bawana_Spot!P57</f>
        <v>348.57442918270476</v>
      </c>
      <c r="D57" s="195">
        <f t="shared" si="0"/>
        <v>-0.18442918270477549</v>
      </c>
      <c r="E57" s="194">
        <f>PPCL_NG!J57+PPCL_Spot!J57+GT_NG!J57+GT_Spot!J57+Bawana_NG!J57+Bawana_RLNG!J57+Bawana_Spot!J57</f>
        <v>80.47</v>
      </c>
      <c r="F57" s="194">
        <f>PPCL_NG!Q57+PPCL_Spot!Q57+GT_NG!Q57+GT_Spot!Q57+Bawana_NG!Q57+Bawana_RLNG!Q57+Bawana_Spot!Q57</f>
        <v>80.594186079601712</v>
      </c>
      <c r="G57" s="195">
        <f t="shared" si="1"/>
        <v>-0.12418607960171357</v>
      </c>
      <c r="H57" s="194">
        <f>PPCL_NG!K57+PPCL_Spot!K57+GT_NG!K57+GT_Spot!K57+Bawana_NG!K57+Bawana_RLNG!K57+Bawana_Spot!K57</f>
        <v>14.78</v>
      </c>
      <c r="I57" s="194">
        <f>PPCL_NG!R57+PPCL_Spot!R57+GT_NG!R57+GT_Spot!R57+Bawana_NG!R57+Bawana_RLNG!R57+Bawana_Spot!R57</f>
        <v>14.779780904145561</v>
      </c>
      <c r="J57" s="195">
        <f t="shared" si="2"/>
        <v>2.1909585443857793E-4</v>
      </c>
      <c r="K57" s="194">
        <f>PPCL_NG!L57+PPCL_Spot!L57+GT_NG!L57+GT_Spot!L57+Bawana_NG!L57+Bawana_RLNG!L57+Bawana_Spot!L57</f>
        <v>65.89</v>
      </c>
      <c r="L57" s="194">
        <f>PPCL_NG!S57+PPCL_Spot!S57+GT_NG!S57+GT_Spot!S57+Bawana_NG!S57+Bawana_RLNG!S57+Bawana_Spot!S57</f>
        <v>65.922029599979879</v>
      </c>
      <c r="M57" s="195">
        <f t="shared" si="3"/>
        <v>-3.2029599979878753E-2</v>
      </c>
      <c r="N57" s="194">
        <f>PPCL_NG!M57+PPCL_Spot!M57+GT_NG!M57+GT_Spot!M57+Bawana_NG!M57+Bawana_RLNG!M57+Bawana_Spot!M57</f>
        <v>96.13</v>
      </c>
      <c r="O57" s="194">
        <f>PPCL_NG!T57+PPCL_Spot!T57+GT_NG!T57+GT_Spot!T57+Bawana_NG!T57+Bawana_RLNG!T57+Bawana_Spot!T57</f>
        <v>96.269574233568079</v>
      </c>
      <c r="P57" s="195">
        <f t="shared" si="4"/>
        <v>-0.13957423356808363</v>
      </c>
      <c r="Q57" s="195">
        <f t="shared" si="5"/>
        <v>-0.48000000000001286</v>
      </c>
    </row>
    <row r="58" spans="1:17">
      <c r="A58" s="34" t="s">
        <v>100</v>
      </c>
      <c r="B58" s="194">
        <f>PPCL_NG!I58+PPCL_Spot!I58+GT_NG!I58+GT_Spot!I58+Bawana_NG!I58+Bawana_RLNG!I58+Bawana_Spot!I58</f>
        <v>348.39</v>
      </c>
      <c r="C58" s="194">
        <f>PPCL_NG!P58+PPCL_Spot!P58+GT_NG!P58+GT_Spot!P58+Bawana_NG!P58+Bawana_RLNG!P58+Bawana_Spot!P58</f>
        <v>348.57442918270476</v>
      </c>
      <c r="D58" s="195">
        <f t="shared" si="0"/>
        <v>-0.18442918270477549</v>
      </c>
      <c r="E58" s="194">
        <f>PPCL_NG!J58+PPCL_Spot!J58+GT_NG!J58+GT_Spot!J58+Bawana_NG!J58+Bawana_RLNG!J58+Bawana_Spot!J58</f>
        <v>80.47</v>
      </c>
      <c r="F58" s="194">
        <f>PPCL_NG!Q58+PPCL_Spot!Q58+GT_NG!Q58+GT_Spot!Q58+Bawana_NG!Q58+Bawana_RLNG!Q58+Bawana_Spot!Q58</f>
        <v>80.594186079601712</v>
      </c>
      <c r="G58" s="195">
        <f t="shared" si="1"/>
        <v>-0.12418607960171357</v>
      </c>
      <c r="H58" s="194">
        <f>PPCL_NG!K58+PPCL_Spot!K58+GT_NG!K58+GT_Spot!K58+Bawana_NG!K58+Bawana_RLNG!K58+Bawana_Spot!K58</f>
        <v>14.78</v>
      </c>
      <c r="I58" s="194">
        <f>PPCL_NG!R58+PPCL_Spot!R58+GT_NG!R58+GT_Spot!R58+Bawana_NG!R58+Bawana_RLNG!R58+Bawana_Spot!R58</f>
        <v>14.779780904145561</v>
      </c>
      <c r="J58" s="195">
        <f t="shared" si="2"/>
        <v>2.1909585443857793E-4</v>
      </c>
      <c r="K58" s="194">
        <f>PPCL_NG!L58+PPCL_Spot!L58+GT_NG!L58+GT_Spot!L58+Bawana_NG!L58+Bawana_RLNG!L58+Bawana_Spot!L58</f>
        <v>65.89</v>
      </c>
      <c r="L58" s="194">
        <f>PPCL_NG!S58+PPCL_Spot!S58+GT_NG!S58+GT_Spot!S58+Bawana_NG!S58+Bawana_RLNG!S58+Bawana_Spot!S58</f>
        <v>65.922029599979879</v>
      </c>
      <c r="M58" s="195">
        <f t="shared" si="3"/>
        <v>-3.2029599979878753E-2</v>
      </c>
      <c r="N58" s="194">
        <f>PPCL_NG!M58+PPCL_Spot!M58+GT_NG!M58+GT_Spot!M58+Bawana_NG!M58+Bawana_RLNG!M58+Bawana_Spot!M58</f>
        <v>96.13</v>
      </c>
      <c r="O58" s="194">
        <f>PPCL_NG!T58+PPCL_Spot!T58+GT_NG!T58+GT_Spot!T58+Bawana_NG!T58+Bawana_RLNG!T58+Bawana_Spot!T58</f>
        <v>96.269574233568079</v>
      </c>
      <c r="P58" s="195">
        <f t="shared" si="4"/>
        <v>-0.13957423356808363</v>
      </c>
      <c r="Q58" s="195">
        <f t="shared" si="5"/>
        <v>-0.48000000000001286</v>
      </c>
    </row>
    <row r="59" spans="1:17">
      <c r="A59" s="34" t="s">
        <v>101</v>
      </c>
      <c r="B59" s="194">
        <f>PPCL_NG!I59+PPCL_Spot!I59+GT_NG!I59+GT_Spot!I59+Bawana_NG!I59+Bawana_RLNG!I59+Bawana_Spot!I59</f>
        <v>348.39</v>
      </c>
      <c r="C59" s="194">
        <f>PPCL_NG!P59+PPCL_Spot!P59+GT_NG!P59+GT_Spot!P59+Bawana_NG!P59+Bawana_RLNG!P59+Bawana_Spot!P59</f>
        <v>348.57442918270476</v>
      </c>
      <c r="D59" s="195">
        <f t="shared" si="0"/>
        <v>-0.18442918270477549</v>
      </c>
      <c r="E59" s="194">
        <f>PPCL_NG!J59+PPCL_Spot!J59+GT_NG!J59+GT_Spot!J59+Bawana_NG!J59+Bawana_RLNG!J59+Bawana_Spot!J59</f>
        <v>80.47</v>
      </c>
      <c r="F59" s="194">
        <f>PPCL_NG!Q59+PPCL_Spot!Q59+GT_NG!Q59+GT_Spot!Q59+Bawana_NG!Q59+Bawana_RLNG!Q59+Bawana_Spot!Q59</f>
        <v>80.594186079601712</v>
      </c>
      <c r="G59" s="195">
        <f t="shared" si="1"/>
        <v>-0.12418607960171357</v>
      </c>
      <c r="H59" s="194">
        <f>PPCL_NG!K59+PPCL_Spot!K59+GT_NG!K59+GT_Spot!K59+Bawana_NG!K59+Bawana_RLNG!K59+Bawana_Spot!K59</f>
        <v>14.78</v>
      </c>
      <c r="I59" s="194">
        <f>PPCL_NG!R59+PPCL_Spot!R59+GT_NG!R59+GT_Spot!R59+Bawana_NG!R59+Bawana_RLNG!R59+Bawana_Spot!R59</f>
        <v>14.779780904145561</v>
      </c>
      <c r="J59" s="195">
        <f t="shared" si="2"/>
        <v>2.1909585443857793E-4</v>
      </c>
      <c r="K59" s="194">
        <f>PPCL_NG!L59+PPCL_Spot!L59+GT_NG!L59+GT_Spot!L59+Bawana_NG!L59+Bawana_RLNG!L59+Bawana_Spot!L59</f>
        <v>65.89</v>
      </c>
      <c r="L59" s="194">
        <f>PPCL_NG!S59+PPCL_Spot!S59+GT_NG!S59+GT_Spot!S59+Bawana_NG!S59+Bawana_RLNG!S59+Bawana_Spot!S59</f>
        <v>65.922029599979879</v>
      </c>
      <c r="M59" s="195">
        <f t="shared" si="3"/>
        <v>-3.2029599979878753E-2</v>
      </c>
      <c r="N59" s="194">
        <f>PPCL_NG!M59+PPCL_Spot!M59+GT_NG!M59+GT_Spot!M59+Bawana_NG!M59+Bawana_RLNG!M59+Bawana_Spot!M59</f>
        <v>96.13</v>
      </c>
      <c r="O59" s="194">
        <f>PPCL_NG!T59+PPCL_Spot!T59+GT_NG!T59+GT_Spot!T59+Bawana_NG!T59+Bawana_RLNG!T59+Bawana_Spot!T59</f>
        <v>96.269574233568079</v>
      </c>
      <c r="P59" s="195">
        <f t="shared" si="4"/>
        <v>-0.13957423356808363</v>
      </c>
      <c r="Q59" s="195">
        <f t="shared" si="5"/>
        <v>-0.48000000000001286</v>
      </c>
    </row>
    <row r="60" spans="1:17">
      <c r="A60" s="34" t="s">
        <v>102</v>
      </c>
      <c r="B60" s="194">
        <f>PPCL_NG!I60+PPCL_Spot!I60+GT_NG!I60+GT_Spot!I60+Bawana_NG!I60+Bawana_RLNG!I60+Bawana_Spot!I60</f>
        <v>348.39</v>
      </c>
      <c r="C60" s="194">
        <f>PPCL_NG!P60+PPCL_Spot!P60+GT_NG!P60+GT_Spot!P60+Bawana_NG!P60+Bawana_RLNG!P60+Bawana_Spot!P60</f>
        <v>348.57442918270476</v>
      </c>
      <c r="D60" s="195">
        <f t="shared" si="0"/>
        <v>-0.18442918270477549</v>
      </c>
      <c r="E60" s="194">
        <f>PPCL_NG!J60+PPCL_Spot!J60+GT_NG!J60+GT_Spot!J60+Bawana_NG!J60+Bawana_RLNG!J60+Bawana_Spot!J60</f>
        <v>80.47</v>
      </c>
      <c r="F60" s="194">
        <f>PPCL_NG!Q60+PPCL_Spot!Q60+GT_NG!Q60+GT_Spot!Q60+Bawana_NG!Q60+Bawana_RLNG!Q60+Bawana_Spot!Q60</f>
        <v>80.594186079601712</v>
      </c>
      <c r="G60" s="195">
        <f t="shared" si="1"/>
        <v>-0.12418607960171357</v>
      </c>
      <c r="H60" s="194">
        <f>PPCL_NG!K60+PPCL_Spot!K60+GT_NG!K60+GT_Spot!K60+Bawana_NG!K60+Bawana_RLNG!K60+Bawana_Spot!K60</f>
        <v>14.78</v>
      </c>
      <c r="I60" s="194">
        <f>PPCL_NG!R60+PPCL_Spot!R60+GT_NG!R60+GT_Spot!R60+Bawana_NG!R60+Bawana_RLNG!R60+Bawana_Spot!R60</f>
        <v>14.779780904145561</v>
      </c>
      <c r="J60" s="195">
        <f t="shared" si="2"/>
        <v>2.1909585443857793E-4</v>
      </c>
      <c r="K60" s="194">
        <f>PPCL_NG!L60+PPCL_Spot!L60+GT_NG!L60+GT_Spot!L60+Bawana_NG!L60+Bawana_RLNG!L60+Bawana_Spot!L60</f>
        <v>65.89</v>
      </c>
      <c r="L60" s="194">
        <f>PPCL_NG!S60+PPCL_Spot!S60+GT_NG!S60+GT_Spot!S60+Bawana_NG!S60+Bawana_RLNG!S60+Bawana_Spot!S60</f>
        <v>65.922029599979879</v>
      </c>
      <c r="M60" s="195">
        <f t="shared" si="3"/>
        <v>-3.2029599979878753E-2</v>
      </c>
      <c r="N60" s="194">
        <f>PPCL_NG!M60+PPCL_Spot!M60+GT_NG!M60+GT_Spot!M60+Bawana_NG!M60+Bawana_RLNG!M60+Bawana_Spot!M60</f>
        <v>96.13</v>
      </c>
      <c r="O60" s="194">
        <f>PPCL_NG!T60+PPCL_Spot!T60+GT_NG!T60+GT_Spot!T60+Bawana_NG!T60+Bawana_RLNG!T60+Bawana_Spot!T60</f>
        <v>96.269574233568079</v>
      </c>
      <c r="P60" s="195">
        <f t="shared" si="4"/>
        <v>-0.13957423356808363</v>
      </c>
      <c r="Q60" s="195">
        <f t="shared" si="5"/>
        <v>-0.48000000000001286</v>
      </c>
    </row>
    <row r="61" spans="1:17">
      <c r="A61" s="34" t="s">
        <v>103</v>
      </c>
      <c r="B61" s="194">
        <f>PPCL_NG!I61+PPCL_Spot!I61+GT_NG!I61+GT_Spot!I61+Bawana_NG!I61+Bawana_RLNG!I61+Bawana_Spot!I61</f>
        <v>348.39</v>
      </c>
      <c r="C61" s="194">
        <f>PPCL_NG!P61+PPCL_Spot!P61+GT_NG!P61+GT_Spot!P61+Bawana_NG!P61+Bawana_RLNG!P61+Bawana_Spot!P61</f>
        <v>348.57442918270476</v>
      </c>
      <c r="D61" s="195">
        <f t="shared" si="0"/>
        <v>-0.18442918270477549</v>
      </c>
      <c r="E61" s="194">
        <f>PPCL_NG!J61+PPCL_Spot!J61+GT_NG!J61+GT_Spot!J61+Bawana_NG!J61+Bawana_RLNG!J61+Bawana_Spot!J61</f>
        <v>80.47</v>
      </c>
      <c r="F61" s="194">
        <f>PPCL_NG!Q61+PPCL_Spot!Q61+GT_NG!Q61+GT_Spot!Q61+Bawana_NG!Q61+Bawana_RLNG!Q61+Bawana_Spot!Q61</f>
        <v>80.594186079601712</v>
      </c>
      <c r="G61" s="195">
        <f t="shared" si="1"/>
        <v>-0.12418607960171357</v>
      </c>
      <c r="H61" s="194">
        <f>PPCL_NG!K61+PPCL_Spot!K61+GT_NG!K61+GT_Spot!K61+Bawana_NG!K61+Bawana_RLNG!K61+Bawana_Spot!K61</f>
        <v>14.78</v>
      </c>
      <c r="I61" s="194">
        <f>PPCL_NG!R61+PPCL_Spot!R61+GT_NG!R61+GT_Spot!R61+Bawana_NG!R61+Bawana_RLNG!R61+Bawana_Spot!R61</f>
        <v>14.779780904145561</v>
      </c>
      <c r="J61" s="195">
        <f t="shared" si="2"/>
        <v>2.1909585443857793E-4</v>
      </c>
      <c r="K61" s="194">
        <f>PPCL_NG!L61+PPCL_Spot!L61+GT_NG!L61+GT_Spot!L61+Bawana_NG!L61+Bawana_RLNG!L61+Bawana_Spot!L61</f>
        <v>65.89</v>
      </c>
      <c r="L61" s="194">
        <f>PPCL_NG!S61+PPCL_Spot!S61+GT_NG!S61+GT_Spot!S61+Bawana_NG!S61+Bawana_RLNG!S61+Bawana_Spot!S61</f>
        <v>65.922029599979879</v>
      </c>
      <c r="M61" s="195">
        <f t="shared" si="3"/>
        <v>-3.2029599979878753E-2</v>
      </c>
      <c r="N61" s="194">
        <f>PPCL_NG!M61+PPCL_Spot!M61+GT_NG!M61+GT_Spot!M61+Bawana_NG!M61+Bawana_RLNG!M61+Bawana_Spot!M61</f>
        <v>96.13</v>
      </c>
      <c r="O61" s="194">
        <f>PPCL_NG!T61+PPCL_Spot!T61+GT_NG!T61+GT_Spot!T61+Bawana_NG!T61+Bawana_RLNG!T61+Bawana_Spot!T61</f>
        <v>96.269574233568079</v>
      </c>
      <c r="P61" s="195">
        <f t="shared" si="4"/>
        <v>-0.13957423356808363</v>
      </c>
      <c r="Q61" s="195">
        <f t="shared" si="5"/>
        <v>-0.48000000000001286</v>
      </c>
    </row>
    <row r="62" spans="1:17">
      <c r="A62" s="34" t="s">
        <v>104</v>
      </c>
      <c r="B62" s="194">
        <f>PPCL_NG!I62+PPCL_Spot!I62+GT_NG!I62+GT_Spot!I62+Bawana_NG!I62+Bawana_RLNG!I62+Bawana_Spot!I62</f>
        <v>348.39</v>
      </c>
      <c r="C62" s="194">
        <f>PPCL_NG!P62+PPCL_Spot!P62+GT_NG!P62+GT_Spot!P62+Bawana_NG!P62+Bawana_RLNG!P62+Bawana_Spot!P62</f>
        <v>348.57947926711671</v>
      </c>
      <c r="D62" s="195">
        <f t="shared" si="0"/>
        <v>-0.1894792671167238</v>
      </c>
      <c r="E62" s="194">
        <f>PPCL_NG!J62+PPCL_Spot!J62+GT_NG!J62+GT_Spot!J62+Bawana_NG!J62+Bawana_RLNG!J62+Bawana_Spot!J62</f>
        <v>80.2</v>
      </c>
      <c r="F62" s="194">
        <f>PPCL_NG!Q62+PPCL_Spot!Q62+GT_NG!Q62+GT_Spot!Q62+Bawana_NG!Q62+Bawana_RLNG!Q62+Bawana_Spot!Q62</f>
        <v>80.326004500160735</v>
      </c>
      <c r="G62" s="195">
        <f t="shared" si="1"/>
        <v>-0.12600450016073239</v>
      </c>
      <c r="H62" s="194">
        <f>PPCL_NG!K62+PPCL_Spot!K62+GT_NG!K62+GT_Spot!K62+Bawana_NG!K62+Bawana_RLNG!K62+Bawana_Spot!K62</f>
        <v>14.78</v>
      </c>
      <c r="I62" s="194">
        <f>PPCL_NG!R62+PPCL_Spot!R62+GT_NG!R62+GT_Spot!R62+Bawana_NG!R62+Bawana_RLNG!R62+Bawana_Spot!R62</f>
        <v>14.780000000000001</v>
      </c>
      <c r="J62" s="195">
        <f t="shared" si="2"/>
        <v>0</v>
      </c>
      <c r="K62" s="194">
        <f>PPCL_NG!L62+PPCL_Spot!L62+GT_NG!L62+GT_Spot!L62+Bawana_NG!L62+Bawana_RLNG!L62+Bawana_Spot!L62</f>
        <v>65.930000000000007</v>
      </c>
      <c r="L62" s="194">
        <f>PPCL_NG!S62+PPCL_Spot!S62+GT_NG!S62+GT_Spot!S62+Bawana_NG!S62+Bawana_RLNG!S62+Bawana_Spot!S62</f>
        <v>65.962761170041787</v>
      </c>
      <c r="M62" s="195">
        <f t="shared" si="3"/>
        <v>-3.2761170041780474E-2</v>
      </c>
      <c r="N62" s="194">
        <f>PPCL_NG!M62+PPCL_Spot!M62+GT_NG!M62+GT_Spot!M62+Bawana_NG!M62+Bawana_RLNG!M62+Bawana_Spot!M62</f>
        <v>96.25</v>
      </c>
      <c r="O62" s="194">
        <f>PPCL_NG!T62+PPCL_Spot!T62+GT_NG!T62+GT_Spot!T62+Bawana_NG!T62+Bawana_RLNG!T62+Bawana_Spot!T62</f>
        <v>96.391755062680829</v>
      </c>
      <c r="P62" s="195">
        <f t="shared" si="4"/>
        <v>-0.14175506268082927</v>
      </c>
      <c r="Q62" s="195">
        <f t="shared" si="5"/>
        <v>-0.49000000000006594</v>
      </c>
    </row>
    <row r="63" spans="1:17">
      <c r="A63" s="34" t="s">
        <v>105</v>
      </c>
      <c r="B63" s="194">
        <f>PPCL_NG!I63+PPCL_Spot!I63+GT_NG!I63+GT_Spot!I63+Bawana_NG!I63+Bawana_RLNG!I63+Bawana_Spot!I63</f>
        <v>348.39</v>
      </c>
      <c r="C63" s="194">
        <f>PPCL_NG!P63+PPCL_Spot!P63+GT_NG!P63+GT_Spot!P63+Bawana_NG!P63+Bawana_RLNG!P63+Bawana_Spot!P63</f>
        <v>348.57947926711671</v>
      </c>
      <c r="D63" s="195">
        <f t="shared" si="0"/>
        <v>-0.1894792671167238</v>
      </c>
      <c r="E63" s="194">
        <f>PPCL_NG!J63+PPCL_Spot!J63+GT_NG!J63+GT_Spot!J63+Bawana_NG!J63+Bawana_RLNG!J63+Bawana_Spot!J63</f>
        <v>80.2</v>
      </c>
      <c r="F63" s="194">
        <f>PPCL_NG!Q63+PPCL_Spot!Q63+GT_NG!Q63+GT_Spot!Q63+Bawana_NG!Q63+Bawana_RLNG!Q63+Bawana_Spot!Q63</f>
        <v>80.326004500160735</v>
      </c>
      <c r="G63" s="195">
        <f t="shared" si="1"/>
        <v>-0.12600450016073239</v>
      </c>
      <c r="H63" s="194">
        <f>PPCL_NG!K63+PPCL_Spot!K63+GT_NG!K63+GT_Spot!K63+Bawana_NG!K63+Bawana_RLNG!K63+Bawana_Spot!K63</f>
        <v>14.78</v>
      </c>
      <c r="I63" s="194">
        <f>PPCL_NG!R63+PPCL_Spot!R63+GT_NG!R63+GT_Spot!R63+Bawana_NG!R63+Bawana_RLNG!R63+Bawana_Spot!R63</f>
        <v>14.780000000000001</v>
      </c>
      <c r="J63" s="195">
        <f t="shared" si="2"/>
        <v>0</v>
      </c>
      <c r="K63" s="194">
        <f>PPCL_NG!L63+PPCL_Spot!L63+GT_NG!L63+GT_Spot!L63+Bawana_NG!L63+Bawana_RLNG!L63+Bawana_Spot!L63</f>
        <v>65.930000000000007</v>
      </c>
      <c r="L63" s="194">
        <f>PPCL_NG!S63+PPCL_Spot!S63+GT_NG!S63+GT_Spot!S63+Bawana_NG!S63+Bawana_RLNG!S63+Bawana_Spot!S63</f>
        <v>65.962761170041787</v>
      </c>
      <c r="M63" s="195">
        <f t="shared" si="3"/>
        <v>-3.2761170041780474E-2</v>
      </c>
      <c r="N63" s="194">
        <f>PPCL_NG!M63+PPCL_Spot!M63+GT_NG!M63+GT_Spot!M63+Bawana_NG!M63+Bawana_RLNG!M63+Bawana_Spot!M63</f>
        <v>96.25</v>
      </c>
      <c r="O63" s="194">
        <f>PPCL_NG!T63+PPCL_Spot!T63+GT_NG!T63+GT_Spot!T63+Bawana_NG!T63+Bawana_RLNG!T63+Bawana_Spot!T63</f>
        <v>96.391755062680829</v>
      </c>
      <c r="P63" s="195">
        <f t="shared" si="4"/>
        <v>-0.14175506268082927</v>
      </c>
      <c r="Q63" s="195">
        <f t="shared" si="5"/>
        <v>-0.49000000000006594</v>
      </c>
    </row>
    <row r="64" spans="1:17">
      <c r="A64" s="34" t="s">
        <v>106</v>
      </c>
      <c r="B64" s="194">
        <f>PPCL_NG!I64+PPCL_Spot!I64+GT_NG!I64+GT_Spot!I64+Bawana_NG!I64+Bawana_RLNG!I64+Bawana_Spot!I64</f>
        <v>348.39</v>
      </c>
      <c r="C64" s="194">
        <f>PPCL_NG!P64+PPCL_Spot!P64+GT_NG!P64+GT_Spot!P64+Bawana_NG!P64+Bawana_RLNG!P64+Bawana_Spot!P64</f>
        <v>348.57947926711671</v>
      </c>
      <c r="D64" s="195">
        <f t="shared" si="0"/>
        <v>-0.1894792671167238</v>
      </c>
      <c r="E64" s="194">
        <f>PPCL_NG!J64+PPCL_Spot!J64+GT_NG!J64+GT_Spot!J64+Bawana_NG!J64+Bawana_RLNG!J64+Bawana_Spot!J64</f>
        <v>80.2</v>
      </c>
      <c r="F64" s="194">
        <f>PPCL_NG!Q64+PPCL_Spot!Q64+GT_NG!Q64+GT_Spot!Q64+Bawana_NG!Q64+Bawana_RLNG!Q64+Bawana_Spot!Q64</f>
        <v>80.326004500160735</v>
      </c>
      <c r="G64" s="195">
        <f t="shared" si="1"/>
        <v>-0.12600450016073239</v>
      </c>
      <c r="H64" s="194">
        <f>PPCL_NG!K64+PPCL_Spot!K64+GT_NG!K64+GT_Spot!K64+Bawana_NG!K64+Bawana_RLNG!K64+Bawana_Spot!K64</f>
        <v>14.78</v>
      </c>
      <c r="I64" s="194">
        <f>PPCL_NG!R64+PPCL_Spot!R64+GT_NG!R64+GT_Spot!R64+Bawana_NG!R64+Bawana_RLNG!R64+Bawana_Spot!R64</f>
        <v>14.780000000000001</v>
      </c>
      <c r="J64" s="195">
        <f t="shared" si="2"/>
        <v>0</v>
      </c>
      <c r="K64" s="194">
        <f>PPCL_NG!L64+PPCL_Spot!L64+GT_NG!L64+GT_Spot!L64+Bawana_NG!L64+Bawana_RLNG!L64+Bawana_Spot!L64</f>
        <v>65.930000000000007</v>
      </c>
      <c r="L64" s="194">
        <f>PPCL_NG!S64+PPCL_Spot!S64+GT_NG!S64+GT_Spot!S64+Bawana_NG!S64+Bawana_RLNG!S64+Bawana_Spot!S64</f>
        <v>65.962761170041787</v>
      </c>
      <c r="M64" s="195">
        <f t="shared" si="3"/>
        <v>-3.2761170041780474E-2</v>
      </c>
      <c r="N64" s="194">
        <f>PPCL_NG!M64+PPCL_Spot!M64+GT_NG!M64+GT_Spot!M64+Bawana_NG!M64+Bawana_RLNG!M64+Bawana_Spot!M64</f>
        <v>96.25</v>
      </c>
      <c r="O64" s="194">
        <f>PPCL_NG!T64+PPCL_Spot!T64+GT_NG!T64+GT_Spot!T64+Bawana_NG!T64+Bawana_RLNG!T64+Bawana_Spot!T64</f>
        <v>96.391755062680829</v>
      </c>
      <c r="P64" s="195">
        <f t="shared" si="4"/>
        <v>-0.14175506268082927</v>
      </c>
      <c r="Q64" s="195">
        <f t="shared" si="5"/>
        <v>-0.49000000000006594</v>
      </c>
    </row>
    <row r="65" spans="1:17">
      <c r="A65" s="34" t="s">
        <v>107</v>
      </c>
      <c r="B65" s="194">
        <f>PPCL_NG!I65+PPCL_Spot!I65+GT_NG!I65+GT_Spot!I65+Bawana_NG!I65+Bawana_RLNG!I65+Bawana_Spot!I65</f>
        <v>348.39</v>
      </c>
      <c r="C65" s="194">
        <f>PPCL_NG!P65+PPCL_Spot!P65+GT_NG!P65+GT_Spot!P65+Bawana_NG!P65+Bawana_RLNG!P65+Bawana_Spot!P65</f>
        <v>348.57947926711671</v>
      </c>
      <c r="D65" s="195">
        <f t="shared" si="0"/>
        <v>-0.1894792671167238</v>
      </c>
      <c r="E65" s="194">
        <f>PPCL_NG!J65+PPCL_Spot!J65+GT_NG!J65+GT_Spot!J65+Bawana_NG!J65+Bawana_RLNG!J65+Bawana_Spot!J65</f>
        <v>80.2</v>
      </c>
      <c r="F65" s="194">
        <f>PPCL_NG!Q65+PPCL_Spot!Q65+GT_NG!Q65+GT_Spot!Q65+Bawana_NG!Q65+Bawana_RLNG!Q65+Bawana_Spot!Q65</f>
        <v>80.326004500160735</v>
      </c>
      <c r="G65" s="195">
        <f t="shared" si="1"/>
        <v>-0.12600450016073239</v>
      </c>
      <c r="H65" s="194">
        <f>PPCL_NG!K65+PPCL_Spot!K65+GT_NG!K65+GT_Spot!K65+Bawana_NG!K65+Bawana_RLNG!K65+Bawana_Spot!K65</f>
        <v>14.78</v>
      </c>
      <c r="I65" s="194">
        <f>PPCL_NG!R65+PPCL_Spot!R65+GT_NG!R65+GT_Spot!R65+Bawana_NG!R65+Bawana_RLNG!R65+Bawana_Spot!R65</f>
        <v>14.780000000000001</v>
      </c>
      <c r="J65" s="195">
        <f t="shared" si="2"/>
        <v>0</v>
      </c>
      <c r="K65" s="194">
        <f>PPCL_NG!L65+PPCL_Spot!L65+GT_NG!L65+GT_Spot!L65+Bawana_NG!L65+Bawana_RLNG!L65+Bawana_Spot!L65</f>
        <v>65.930000000000007</v>
      </c>
      <c r="L65" s="194">
        <f>PPCL_NG!S65+PPCL_Spot!S65+GT_NG!S65+GT_Spot!S65+Bawana_NG!S65+Bawana_RLNG!S65+Bawana_Spot!S65</f>
        <v>65.962761170041787</v>
      </c>
      <c r="M65" s="195">
        <f t="shared" si="3"/>
        <v>-3.2761170041780474E-2</v>
      </c>
      <c r="N65" s="194">
        <f>PPCL_NG!M65+PPCL_Spot!M65+GT_NG!M65+GT_Spot!M65+Bawana_NG!M65+Bawana_RLNG!M65+Bawana_Spot!M65</f>
        <v>96.25</v>
      </c>
      <c r="O65" s="194">
        <f>PPCL_NG!T65+PPCL_Spot!T65+GT_NG!T65+GT_Spot!T65+Bawana_NG!T65+Bawana_RLNG!T65+Bawana_Spot!T65</f>
        <v>96.391755062680829</v>
      </c>
      <c r="P65" s="195">
        <f t="shared" si="4"/>
        <v>-0.14175506268082927</v>
      </c>
      <c r="Q65" s="195">
        <f t="shared" si="5"/>
        <v>-0.49000000000006594</v>
      </c>
    </row>
    <row r="66" spans="1:17">
      <c r="A66" s="34" t="s">
        <v>108</v>
      </c>
      <c r="B66" s="194">
        <f>PPCL_NG!I66+PPCL_Spot!I66+GT_NG!I66+GT_Spot!I66+Bawana_NG!I66+Bawana_RLNG!I66+Bawana_Spot!I66</f>
        <v>348.39</v>
      </c>
      <c r="C66" s="194">
        <f>PPCL_NG!P66+PPCL_Spot!P66+GT_NG!P66+GT_Spot!P66+Bawana_NG!P66+Bawana_RLNG!P66+Bawana_Spot!P66</f>
        <v>348.57442918270476</v>
      </c>
      <c r="D66" s="195">
        <f t="shared" si="0"/>
        <v>-0.18442918270477549</v>
      </c>
      <c r="E66" s="194">
        <f>PPCL_NG!J66+PPCL_Spot!J66+GT_NG!J66+GT_Spot!J66+Bawana_NG!J66+Bawana_RLNG!J66+Bawana_Spot!J66</f>
        <v>80.47</v>
      </c>
      <c r="F66" s="194">
        <f>PPCL_NG!Q66+PPCL_Spot!Q66+GT_NG!Q66+GT_Spot!Q66+Bawana_NG!Q66+Bawana_RLNG!Q66+Bawana_Spot!Q66</f>
        <v>80.594186079601712</v>
      </c>
      <c r="G66" s="195">
        <f t="shared" si="1"/>
        <v>-0.12418607960171357</v>
      </c>
      <c r="H66" s="194">
        <f>PPCL_NG!K66+PPCL_Spot!K66+GT_NG!K66+GT_Spot!K66+Bawana_NG!K66+Bawana_RLNG!K66+Bawana_Spot!K66</f>
        <v>14.78</v>
      </c>
      <c r="I66" s="194">
        <f>PPCL_NG!R66+PPCL_Spot!R66+GT_NG!R66+GT_Spot!R66+Bawana_NG!R66+Bawana_RLNG!R66+Bawana_Spot!R66</f>
        <v>14.779780904145561</v>
      </c>
      <c r="J66" s="195">
        <f t="shared" si="2"/>
        <v>2.1909585443857793E-4</v>
      </c>
      <c r="K66" s="194">
        <f>PPCL_NG!L66+PPCL_Spot!L66+GT_NG!L66+GT_Spot!L66+Bawana_NG!L66+Bawana_RLNG!L66+Bawana_Spot!L66</f>
        <v>65.89</v>
      </c>
      <c r="L66" s="194">
        <f>PPCL_NG!S66+PPCL_Spot!S66+GT_NG!S66+GT_Spot!S66+Bawana_NG!S66+Bawana_RLNG!S66+Bawana_Spot!S66</f>
        <v>65.922029599979879</v>
      </c>
      <c r="M66" s="195">
        <f t="shared" si="3"/>
        <v>-3.2029599979878753E-2</v>
      </c>
      <c r="N66" s="194">
        <f>PPCL_NG!M66+PPCL_Spot!M66+GT_NG!M66+GT_Spot!M66+Bawana_NG!M66+Bawana_RLNG!M66+Bawana_Spot!M66</f>
        <v>96.13</v>
      </c>
      <c r="O66" s="194">
        <f>PPCL_NG!T66+PPCL_Spot!T66+GT_NG!T66+GT_Spot!T66+Bawana_NG!T66+Bawana_RLNG!T66+Bawana_Spot!T66</f>
        <v>96.269574233568079</v>
      </c>
      <c r="P66" s="195">
        <f t="shared" si="4"/>
        <v>-0.13957423356808363</v>
      </c>
      <c r="Q66" s="195">
        <f t="shared" si="5"/>
        <v>-0.48000000000001286</v>
      </c>
    </row>
    <row r="67" spans="1:17">
      <c r="A67" s="34" t="s">
        <v>109</v>
      </c>
      <c r="B67" s="194">
        <f>PPCL_NG!I67+PPCL_Spot!I67+GT_NG!I67+GT_Spot!I67+Bawana_NG!I67+Bawana_RLNG!I67+Bawana_Spot!I67</f>
        <v>348.39</v>
      </c>
      <c r="C67" s="194">
        <f>PPCL_NG!P67+PPCL_Spot!P67+GT_NG!P67+GT_Spot!P67+Bawana_NG!P67+Bawana_RLNG!P67+Bawana_Spot!P67</f>
        <v>348.57442918270476</v>
      </c>
      <c r="D67" s="195">
        <f t="shared" ref="D67:D99" si="6">B67-C67</f>
        <v>-0.18442918270477549</v>
      </c>
      <c r="E67" s="194">
        <f>PPCL_NG!J67+PPCL_Spot!J67+GT_NG!J67+GT_Spot!J67+Bawana_NG!J67+Bawana_RLNG!J67+Bawana_Spot!J67</f>
        <v>80.47</v>
      </c>
      <c r="F67" s="194">
        <f>PPCL_NG!Q67+PPCL_Spot!Q67+GT_NG!Q67+GT_Spot!Q67+Bawana_NG!Q67+Bawana_RLNG!Q67+Bawana_Spot!Q67</f>
        <v>80.594186079601712</v>
      </c>
      <c r="G67" s="195">
        <f t="shared" ref="G67:G99" si="7">E67-F67</f>
        <v>-0.12418607960171357</v>
      </c>
      <c r="H67" s="194">
        <f>PPCL_NG!K67+PPCL_Spot!K67+GT_NG!K67+GT_Spot!K67+Bawana_NG!K67+Bawana_RLNG!K67+Bawana_Spot!K67</f>
        <v>14.78</v>
      </c>
      <c r="I67" s="194">
        <f>PPCL_NG!R67+PPCL_Spot!R67+GT_NG!R67+GT_Spot!R67+Bawana_NG!R67+Bawana_RLNG!R67+Bawana_Spot!R67</f>
        <v>14.779780904145561</v>
      </c>
      <c r="J67" s="195">
        <f t="shared" ref="J67:J99" si="8">H67-I67</f>
        <v>2.1909585443857793E-4</v>
      </c>
      <c r="K67" s="194">
        <f>PPCL_NG!L67+PPCL_Spot!L67+GT_NG!L67+GT_Spot!L67+Bawana_NG!L67+Bawana_RLNG!L67+Bawana_Spot!L67</f>
        <v>65.89</v>
      </c>
      <c r="L67" s="194">
        <f>PPCL_NG!S67+PPCL_Spot!S67+GT_NG!S67+GT_Spot!S67+Bawana_NG!S67+Bawana_RLNG!S67+Bawana_Spot!S67</f>
        <v>65.922029599979879</v>
      </c>
      <c r="M67" s="195">
        <f t="shared" ref="M67:M99" si="9">K67-L67</f>
        <v>-3.2029599979878753E-2</v>
      </c>
      <c r="N67" s="194">
        <f>PPCL_NG!M67+PPCL_Spot!M67+GT_NG!M67+GT_Spot!M67+Bawana_NG!M67+Bawana_RLNG!M67+Bawana_Spot!M67</f>
        <v>96.13</v>
      </c>
      <c r="O67" s="194">
        <f>PPCL_NG!T67+PPCL_Spot!T67+GT_NG!T67+GT_Spot!T67+Bawana_NG!T67+Bawana_RLNG!T67+Bawana_Spot!T67</f>
        <v>96.269574233568079</v>
      </c>
      <c r="P67" s="195">
        <f t="shared" ref="P67:P99" si="10">N67-O67</f>
        <v>-0.13957423356808363</v>
      </c>
      <c r="Q67" s="195">
        <f t="shared" si="5"/>
        <v>-0.48000000000001286</v>
      </c>
    </row>
    <row r="68" spans="1:17">
      <c r="A68" s="34" t="s">
        <v>110</v>
      </c>
      <c r="B68" s="194">
        <f>PPCL_NG!I68+PPCL_Spot!I68+GT_NG!I68+GT_Spot!I68+Bawana_NG!I68+Bawana_RLNG!I68+Bawana_Spot!I68</f>
        <v>349.19</v>
      </c>
      <c r="C68" s="194">
        <f>PPCL_NG!P68+PPCL_Spot!P68+GT_NG!P68+GT_Spot!P68+Bawana_NG!P68+Bawana_RLNG!P68+Bawana_Spot!P68</f>
        <v>349.37442918270472</v>
      </c>
      <c r="D68" s="195">
        <f t="shared" si="6"/>
        <v>-0.18442918270471864</v>
      </c>
      <c r="E68" s="194">
        <f>PPCL_NG!J68+PPCL_Spot!J68+GT_NG!J68+GT_Spot!J68+Bawana_NG!J68+Bawana_RLNG!J68+Bawana_Spot!J68</f>
        <v>80.64</v>
      </c>
      <c r="F68" s="194">
        <f>PPCL_NG!Q68+PPCL_Spot!Q68+GT_NG!Q68+GT_Spot!Q68+Bawana_NG!Q68+Bawana_RLNG!Q68+Bawana_Spot!Q68</f>
        <v>80.764186079601714</v>
      </c>
      <c r="G68" s="195">
        <f t="shared" si="7"/>
        <v>-0.12418607960171357</v>
      </c>
      <c r="H68" s="194">
        <f>PPCL_NG!K68+PPCL_Spot!K68+GT_NG!K68+GT_Spot!K68+Bawana_NG!K68+Bawana_RLNG!K68+Bawana_Spot!K68</f>
        <v>14.95</v>
      </c>
      <c r="I68" s="194">
        <f>PPCL_NG!R68+PPCL_Spot!R68+GT_NG!R68+GT_Spot!R68+Bawana_NG!R68+Bawana_RLNG!R68+Bawana_Spot!R68</f>
        <v>14.949780904145562</v>
      </c>
      <c r="J68" s="195">
        <f t="shared" si="8"/>
        <v>2.1909585443680157E-4</v>
      </c>
      <c r="K68" s="194">
        <f>PPCL_NG!L68+PPCL_Spot!L68+GT_NG!L68+GT_Spot!L68+Bawana_NG!L68+Bawana_RLNG!L68+Bawana_Spot!L68</f>
        <v>66.75</v>
      </c>
      <c r="L68" s="194">
        <f>PPCL_NG!S68+PPCL_Spot!S68+GT_NG!S68+GT_Spot!S68+Bawana_NG!S68+Bawana_RLNG!S68+Bawana_Spot!S68</f>
        <v>66.782029599979879</v>
      </c>
      <c r="M68" s="195">
        <f t="shared" si="9"/>
        <v>-3.2029599979878753E-2</v>
      </c>
      <c r="N68" s="194">
        <f>PPCL_NG!M68+PPCL_Spot!M68+GT_NG!M68+GT_Spot!M68+Bawana_NG!M68+Bawana_RLNG!M68+Bawana_Spot!M68</f>
        <v>96.13</v>
      </c>
      <c r="O68" s="194">
        <f>PPCL_NG!T68+PPCL_Spot!T68+GT_NG!T68+GT_Spot!T68+Bawana_NG!T68+Bawana_RLNG!T68+Bawana_Spot!T68</f>
        <v>96.269574233568079</v>
      </c>
      <c r="P68" s="195">
        <f t="shared" si="10"/>
        <v>-0.13957423356808363</v>
      </c>
      <c r="Q68" s="195">
        <f t="shared" ref="Q68:Q99" si="11">D68+G68+J68+M68+P68</f>
        <v>-0.47999999999995779</v>
      </c>
    </row>
    <row r="69" spans="1:17">
      <c r="A69" s="34" t="s">
        <v>111</v>
      </c>
      <c r="B69" s="194">
        <f>PPCL_NG!I69+PPCL_Spot!I69+GT_NG!I69+GT_Spot!I69+Bawana_NG!I69+Bawana_RLNG!I69+Bawana_Spot!I69</f>
        <v>349.19</v>
      </c>
      <c r="C69" s="194">
        <f>PPCL_NG!P69+PPCL_Spot!P69+GT_NG!P69+GT_Spot!P69+Bawana_NG!P69+Bawana_RLNG!P69+Bawana_Spot!P69</f>
        <v>349.37442918270472</v>
      </c>
      <c r="D69" s="195">
        <f t="shared" si="6"/>
        <v>-0.18442918270471864</v>
      </c>
      <c r="E69" s="194">
        <f>PPCL_NG!J69+PPCL_Spot!J69+GT_NG!J69+GT_Spot!J69+Bawana_NG!J69+Bawana_RLNG!J69+Bawana_Spot!J69</f>
        <v>80.64</v>
      </c>
      <c r="F69" s="194">
        <f>PPCL_NG!Q69+PPCL_Spot!Q69+GT_NG!Q69+GT_Spot!Q69+Bawana_NG!Q69+Bawana_RLNG!Q69+Bawana_Spot!Q69</f>
        <v>80.764186079601714</v>
      </c>
      <c r="G69" s="195">
        <f t="shared" si="7"/>
        <v>-0.12418607960171357</v>
      </c>
      <c r="H69" s="194">
        <f>PPCL_NG!K69+PPCL_Spot!K69+GT_NG!K69+GT_Spot!K69+Bawana_NG!K69+Bawana_RLNG!K69+Bawana_Spot!K69</f>
        <v>14.95</v>
      </c>
      <c r="I69" s="194">
        <f>PPCL_NG!R69+PPCL_Spot!R69+GT_NG!R69+GT_Spot!R69+Bawana_NG!R69+Bawana_RLNG!R69+Bawana_Spot!R69</f>
        <v>14.949780904145562</v>
      </c>
      <c r="J69" s="195">
        <f t="shared" si="8"/>
        <v>2.1909585443680157E-4</v>
      </c>
      <c r="K69" s="194">
        <f>PPCL_NG!L69+PPCL_Spot!L69+GT_NG!L69+GT_Spot!L69+Bawana_NG!L69+Bawana_RLNG!L69+Bawana_Spot!L69</f>
        <v>66.75</v>
      </c>
      <c r="L69" s="194">
        <f>PPCL_NG!S69+PPCL_Spot!S69+GT_NG!S69+GT_Spot!S69+Bawana_NG!S69+Bawana_RLNG!S69+Bawana_Spot!S69</f>
        <v>66.782029599979879</v>
      </c>
      <c r="M69" s="195">
        <f t="shared" si="9"/>
        <v>-3.2029599979878753E-2</v>
      </c>
      <c r="N69" s="194">
        <f>PPCL_NG!M69+PPCL_Spot!M69+GT_NG!M69+GT_Spot!M69+Bawana_NG!M69+Bawana_RLNG!M69+Bawana_Spot!M69</f>
        <v>96.13</v>
      </c>
      <c r="O69" s="194">
        <f>PPCL_NG!T69+PPCL_Spot!T69+GT_NG!T69+GT_Spot!T69+Bawana_NG!T69+Bawana_RLNG!T69+Bawana_Spot!T69</f>
        <v>96.269574233568079</v>
      </c>
      <c r="P69" s="195">
        <f t="shared" si="10"/>
        <v>-0.13957423356808363</v>
      </c>
      <c r="Q69" s="195">
        <f t="shared" si="11"/>
        <v>-0.47999999999995779</v>
      </c>
    </row>
    <row r="70" spans="1:17">
      <c r="A70" s="34" t="s">
        <v>112</v>
      </c>
      <c r="B70" s="194">
        <f>PPCL_NG!I70+PPCL_Spot!I70+GT_NG!I70+GT_Spot!I70+Bawana_NG!I70+Bawana_RLNG!I70+Bawana_Spot!I70</f>
        <v>349.19</v>
      </c>
      <c r="C70" s="194">
        <f>PPCL_NG!P70+PPCL_Spot!P70+GT_NG!P70+GT_Spot!P70+Bawana_NG!P70+Bawana_RLNG!P70+Bawana_Spot!P70</f>
        <v>349.37442918270472</v>
      </c>
      <c r="D70" s="195">
        <f t="shared" si="6"/>
        <v>-0.18442918270471864</v>
      </c>
      <c r="E70" s="194">
        <f>PPCL_NG!J70+PPCL_Spot!J70+GT_NG!J70+GT_Spot!J70+Bawana_NG!J70+Bawana_RLNG!J70+Bawana_Spot!J70</f>
        <v>80.64</v>
      </c>
      <c r="F70" s="194">
        <f>PPCL_NG!Q70+PPCL_Spot!Q70+GT_NG!Q70+GT_Spot!Q70+Bawana_NG!Q70+Bawana_RLNG!Q70+Bawana_Spot!Q70</f>
        <v>80.764186079601714</v>
      </c>
      <c r="G70" s="195">
        <f t="shared" si="7"/>
        <v>-0.12418607960171357</v>
      </c>
      <c r="H70" s="194">
        <f>PPCL_NG!K70+PPCL_Spot!K70+GT_NG!K70+GT_Spot!K70+Bawana_NG!K70+Bawana_RLNG!K70+Bawana_Spot!K70</f>
        <v>14.95</v>
      </c>
      <c r="I70" s="194">
        <f>PPCL_NG!R70+PPCL_Spot!R70+GT_NG!R70+GT_Spot!R70+Bawana_NG!R70+Bawana_RLNG!R70+Bawana_Spot!R70</f>
        <v>14.949780904145562</v>
      </c>
      <c r="J70" s="195">
        <f t="shared" si="8"/>
        <v>2.1909585443680157E-4</v>
      </c>
      <c r="K70" s="194">
        <f>PPCL_NG!L70+PPCL_Spot!L70+GT_NG!L70+GT_Spot!L70+Bawana_NG!L70+Bawana_RLNG!L70+Bawana_Spot!L70</f>
        <v>66.75</v>
      </c>
      <c r="L70" s="194">
        <f>PPCL_NG!S70+PPCL_Spot!S70+GT_NG!S70+GT_Spot!S70+Bawana_NG!S70+Bawana_RLNG!S70+Bawana_Spot!S70</f>
        <v>66.782029599979879</v>
      </c>
      <c r="M70" s="195">
        <f t="shared" si="9"/>
        <v>-3.2029599979878753E-2</v>
      </c>
      <c r="N70" s="194">
        <f>PPCL_NG!M70+PPCL_Spot!M70+GT_NG!M70+GT_Spot!M70+Bawana_NG!M70+Bawana_RLNG!M70+Bawana_Spot!M70</f>
        <v>96.13</v>
      </c>
      <c r="O70" s="194">
        <f>PPCL_NG!T70+PPCL_Spot!T70+GT_NG!T70+GT_Spot!T70+Bawana_NG!T70+Bawana_RLNG!T70+Bawana_Spot!T70</f>
        <v>96.269574233568079</v>
      </c>
      <c r="P70" s="195">
        <f t="shared" si="10"/>
        <v>-0.13957423356808363</v>
      </c>
      <c r="Q70" s="195">
        <f t="shared" si="11"/>
        <v>-0.47999999999995779</v>
      </c>
    </row>
    <row r="71" spans="1:17">
      <c r="A71" s="34" t="s">
        <v>113</v>
      </c>
      <c r="B71" s="194">
        <f>PPCL_NG!I71+PPCL_Spot!I71+GT_NG!I71+GT_Spot!I71+Bawana_NG!I71+Bawana_RLNG!I71+Bawana_Spot!I71</f>
        <v>349.19</v>
      </c>
      <c r="C71" s="194">
        <f>PPCL_NG!P71+PPCL_Spot!P71+GT_NG!P71+GT_Spot!P71+Bawana_NG!P71+Bawana_RLNG!P71+Bawana_Spot!P71</f>
        <v>349.37442918270472</v>
      </c>
      <c r="D71" s="195">
        <f t="shared" si="6"/>
        <v>-0.18442918270471864</v>
      </c>
      <c r="E71" s="194">
        <f>PPCL_NG!J71+PPCL_Spot!J71+GT_NG!J71+GT_Spot!J71+Bawana_NG!J71+Bawana_RLNG!J71+Bawana_Spot!J71</f>
        <v>80.64</v>
      </c>
      <c r="F71" s="194">
        <f>PPCL_NG!Q71+PPCL_Spot!Q71+GT_NG!Q71+GT_Spot!Q71+Bawana_NG!Q71+Bawana_RLNG!Q71+Bawana_Spot!Q71</f>
        <v>80.764186079601714</v>
      </c>
      <c r="G71" s="195">
        <f t="shared" si="7"/>
        <v>-0.12418607960171357</v>
      </c>
      <c r="H71" s="194">
        <f>PPCL_NG!K71+PPCL_Spot!K71+GT_NG!K71+GT_Spot!K71+Bawana_NG!K71+Bawana_RLNG!K71+Bawana_Spot!K71</f>
        <v>14.95</v>
      </c>
      <c r="I71" s="194">
        <f>PPCL_NG!R71+PPCL_Spot!R71+GT_NG!R71+GT_Spot!R71+Bawana_NG!R71+Bawana_RLNG!R71+Bawana_Spot!R71</f>
        <v>14.949780904145562</v>
      </c>
      <c r="J71" s="195">
        <f t="shared" si="8"/>
        <v>2.1909585443680157E-4</v>
      </c>
      <c r="K71" s="194">
        <f>PPCL_NG!L71+PPCL_Spot!L71+GT_NG!L71+GT_Spot!L71+Bawana_NG!L71+Bawana_RLNG!L71+Bawana_Spot!L71</f>
        <v>66.75</v>
      </c>
      <c r="L71" s="194">
        <f>PPCL_NG!S71+PPCL_Spot!S71+GT_NG!S71+GT_Spot!S71+Bawana_NG!S71+Bawana_RLNG!S71+Bawana_Spot!S71</f>
        <v>66.782029599979879</v>
      </c>
      <c r="M71" s="195">
        <f t="shared" si="9"/>
        <v>-3.2029599979878753E-2</v>
      </c>
      <c r="N71" s="194">
        <f>PPCL_NG!M71+PPCL_Spot!M71+GT_NG!M71+GT_Spot!M71+Bawana_NG!M71+Bawana_RLNG!M71+Bawana_Spot!M71</f>
        <v>96.13</v>
      </c>
      <c r="O71" s="194">
        <f>PPCL_NG!T71+PPCL_Spot!T71+GT_NG!T71+GT_Spot!T71+Bawana_NG!T71+Bawana_RLNG!T71+Bawana_Spot!T71</f>
        <v>96.269574233568079</v>
      </c>
      <c r="P71" s="195">
        <f t="shared" si="10"/>
        <v>-0.13957423356808363</v>
      </c>
      <c r="Q71" s="195">
        <f t="shared" si="11"/>
        <v>-0.47999999999995779</v>
      </c>
    </row>
    <row r="72" spans="1:17">
      <c r="A72" s="34" t="s">
        <v>114</v>
      </c>
      <c r="B72" s="194">
        <f>PPCL_NG!I72+PPCL_Spot!I72+GT_NG!I72+GT_Spot!I72+Bawana_NG!I72+Bawana_RLNG!I72+Bawana_Spot!I72</f>
        <v>349.19</v>
      </c>
      <c r="C72" s="194">
        <f>PPCL_NG!P72+PPCL_Spot!P72+GT_NG!P72+GT_Spot!P72+Bawana_NG!P72+Bawana_RLNG!P72+Bawana_Spot!P72</f>
        <v>349.37947926711672</v>
      </c>
      <c r="D72" s="195">
        <f t="shared" si="6"/>
        <v>-0.1894792671167238</v>
      </c>
      <c r="E72" s="194">
        <f>PPCL_NG!J72+PPCL_Spot!J72+GT_NG!J72+GT_Spot!J72+Bawana_NG!J72+Bawana_RLNG!J72+Bawana_Spot!J72</f>
        <v>80.37</v>
      </c>
      <c r="F72" s="194">
        <f>PPCL_NG!Q72+PPCL_Spot!Q72+GT_NG!Q72+GT_Spot!Q72+Bawana_NG!Q72+Bawana_RLNG!Q72+Bawana_Spot!Q72</f>
        <v>80.496004500160723</v>
      </c>
      <c r="G72" s="195">
        <f t="shared" si="7"/>
        <v>-0.12600450016071818</v>
      </c>
      <c r="H72" s="194">
        <f>PPCL_NG!K72+PPCL_Spot!K72+GT_NG!K72+GT_Spot!K72+Bawana_NG!K72+Bawana_RLNG!K72+Bawana_Spot!K72</f>
        <v>14.95</v>
      </c>
      <c r="I72" s="194">
        <f>PPCL_NG!R72+PPCL_Spot!R72+GT_NG!R72+GT_Spot!R72+Bawana_NG!R72+Bawana_RLNG!R72+Bawana_Spot!R72</f>
        <v>14.95</v>
      </c>
      <c r="J72" s="195">
        <f t="shared" si="8"/>
        <v>0</v>
      </c>
      <c r="K72" s="194">
        <f>PPCL_NG!L72+PPCL_Spot!L72+GT_NG!L72+GT_Spot!L72+Bawana_NG!L72+Bawana_RLNG!L72+Bawana_Spot!L72</f>
        <v>66.789999999999992</v>
      </c>
      <c r="L72" s="194">
        <f>PPCL_NG!S72+PPCL_Spot!S72+GT_NG!S72+GT_Spot!S72+Bawana_NG!S72+Bawana_RLNG!S72+Bawana_Spot!S72</f>
        <v>66.822761170041787</v>
      </c>
      <c r="M72" s="195">
        <f t="shared" si="9"/>
        <v>-3.2761170041794685E-2</v>
      </c>
      <c r="N72" s="194">
        <f>PPCL_NG!M72+PPCL_Spot!M72+GT_NG!M72+GT_Spot!M72+Bawana_NG!M72+Bawana_RLNG!M72+Bawana_Spot!M72</f>
        <v>96.25</v>
      </c>
      <c r="O72" s="194">
        <f>PPCL_NG!T72+PPCL_Spot!T72+GT_NG!T72+GT_Spot!T72+Bawana_NG!T72+Bawana_RLNG!T72+Bawana_Spot!T72</f>
        <v>96.391755062680829</v>
      </c>
      <c r="P72" s="195">
        <f t="shared" si="10"/>
        <v>-0.14175506268082927</v>
      </c>
      <c r="Q72" s="195">
        <f t="shared" si="11"/>
        <v>-0.49000000000006594</v>
      </c>
    </row>
    <row r="73" spans="1:17">
      <c r="A73" s="34" t="s">
        <v>115</v>
      </c>
      <c r="B73" s="194">
        <f>PPCL_NG!I73+PPCL_Spot!I73+GT_NG!I73+GT_Spot!I73+Bawana_NG!I73+Bawana_RLNG!I73+Bawana_Spot!I73</f>
        <v>350.01</v>
      </c>
      <c r="C73" s="194">
        <f>PPCL_NG!P73+PPCL_Spot!P73+GT_NG!P73+GT_Spot!P73+Bawana_NG!P73+Bawana_RLNG!P73+Bawana_Spot!P73</f>
        <v>350.20609156026165</v>
      </c>
      <c r="D73" s="195">
        <f t="shared" si="6"/>
        <v>-0.19609156026166374</v>
      </c>
      <c r="E73" s="194">
        <f>PPCL_NG!J73+PPCL_Spot!J73+GT_NG!J73+GT_Spot!J73+Bawana_NG!J73+Bawana_RLNG!J73+Bawana_Spot!J73</f>
        <v>80.37</v>
      </c>
      <c r="F73" s="194">
        <f>PPCL_NG!Q73+PPCL_Spot!Q73+GT_NG!Q73+GT_Spot!Q73+Bawana_NG!Q73+Bawana_RLNG!Q73+Bawana_Spot!Q73</f>
        <v>80.492080348801011</v>
      </c>
      <c r="G73" s="195">
        <f t="shared" si="7"/>
        <v>-0.12208034880100627</v>
      </c>
      <c r="H73" s="194">
        <f>PPCL_NG!K73+PPCL_Spot!K73+GT_NG!K73+GT_Spot!K73+Bawana_NG!K73+Bawana_RLNG!K73+Bawana_Spot!K73</f>
        <v>14.95</v>
      </c>
      <c r="I73" s="194">
        <f>PPCL_NG!R73+PPCL_Spot!R73+GT_NG!R73+GT_Spot!R73+Bawana_NG!R73+Bawana_RLNG!R73+Bawana_Spot!R73</f>
        <v>14.95</v>
      </c>
      <c r="J73" s="195">
        <f t="shared" si="8"/>
        <v>0</v>
      </c>
      <c r="K73" s="194">
        <f>PPCL_NG!L73+PPCL_Spot!L73+GT_NG!L73+GT_Spot!L73+Bawana_NG!L73+Bawana_RLNG!L73+Bawana_Spot!L73</f>
        <v>66.789999999999992</v>
      </c>
      <c r="L73" s="194">
        <f>PPCL_NG!S73+PPCL_Spot!S73+GT_NG!S73+GT_Spot!S73+Bawana_NG!S73+Bawana_RLNG!S73+Bawana_Spot!S73</f>
        <v>66.821740890688261</v>
      </c>
      <c r="M73" s="195">
        <f t="shared" si="9"/>
        <v>-3.1740890688269019E-2</v>
      </c>
      <c r="N73" s="194">
        <f>PPCL_NG!M73+PPCL_Spot!M73+GT_NG!M73+GT_Spot!M73+Bawana_NG!M73+Bawana_RLNG!M73+Bawana_Spot!M73</f>
        <v>96.43</v>
      </c>
      <c r="O73" s="194">
        <f>PPCL_NG!T73+PPCL_Spot!T73+GT_NG!T73+GT_Spot!T73+Bawana_NG!T73+Bawana_RLNG!T73+Bawana_Spot!T73</f>
        <v>96.570087200249162</v>
      </c>
      <c r="P73" s="195">
        <f t="shared" si="10"/>
        <v>-0.14008720024915533</v>
      </c>
      <c r="Q73" s="195">
        <f t="shared" si="11"/>
        <v>-0.49000000000009436</v>
      </c>
    </row>
    <row r="74" spans="1:17">
      <c r="A74" s="34" t="s">
        <v>116</v>
      </c>
      <c r="B74" s="194">
        <f>PPCL_NG!I74+PPCL_Spot!I74+GT_NG!I74+GT_Spot!I74+Bawana_NG!I74+Bawana_RLNG!I74+Bawana_Spot!I74</f>
        <v>350.01</v>
      </c>
      <c r="C74" s="194">
        <f>PPCL_NG!P74+PPCL_Spot!P74+GT_NG!P74+GT_Spot!P74+Bawana_NG!P74+Bawana_RLNG!P74+Bawana_Spot!P74</f>
        <v>350.20609156026165</v>
      </c>
      <c r="D74" s="195">
        <f t="shared" si="6"/>
        <v>-0.19609156026166374</v>
      </c>
      <c r="E74" s="194">
        <f>PPCL_NG!J74+PPCL_Spot!J74+GT_NG!J74+GT_Spot!J74+Bawana_NG!J74+Bawana_RLNG!J74+Bawana_Spot!J74</f>
        <v>80.37</v>
      </c>
      <c r="F74" s="194">
        <f>PPCL_NG!Q74+PPCL_Spot!Q74+GT_NG!Q74+GT_Spot!Q74+Bawana_NG!Q74+Bawana_RLNG!Q74+Bawana_Spot!Q74</f>
        <v>80.492080348801011</v>
      </c>
      <c r="G74" s="195">
        <f t="shared" si="7"/>
        <v>-0.12208034880100627</v>
      </c>
      <c r="H74" s="194">
        <f>PPCL_NG!K74+PPCL_Spot!K74+GT_NG!K74+GT_Spot!K74+Bawana_NG!K74+Bawana_RLNG!K74+Bawana_Spot!K74</f>
        <v>14.95</v>
      </c>
      <c r="I74" s="194">
        <f>PPCL_NG!R74+PPCL_Spot!R74+GT_NG!R74+GT_Spot!R74+Bawana_NG!R74+Bawana_RLNG!R74+Bawana_Spot!R74</f>
        <v>14.95</v>
      </c>
      <c r="J74" s="195">
        <f t="shared" si="8"/>
        <v>0</v>
      </c>
      <c r="K74" s="194">
        <f>PPCL_NG!L74+PPCL_Spot!L74+GT_NG!L74+GT_Spot!L74+Bawana_NG!L74+Bawana_RLNG!L74+Bawana_Spot!L74</f>
        <v>66.789999999999992</v>
      </c>
      <c r="L74" s="194">
        <f>PPCL_NG!S74+PPCL_Spot!S74+GT_NG!S74+GT_Spot!S74+Bawana_NG!S74+Bawana_RLNG!S74+Bawana_Spot!S74</f>
        <v>66.821740890688261</v>
      </c>
      <c r="M74" s="195">
        <f t="shared" si="9"/>
        <v>-3.1740890688269019E-2</v>
      </c>
      <c r="N74" s="194">
        <f>PPCL_NG!M74+PPCL_Spot!M74+GT_NG!M74+GT_Spot!M74+Bawana_NG!M74+Bawana_RLNG!M74+Bawana_Spot!M74</f>
        <v>96.43</v>
      </c>
      <c r="O74" s="194">
        <f>PPCL_NG!T74+PPCL_Spot!T74+GT_NG!T74+GT_Spot!T74+Bawana_NG!T74+Bawana_RLNG!T74+Bawana_Spot!T74</f>
        <v>96.570087200249162</v>
      </c>
      <c r="P74" s="195">
        <f t="shared" si="10"/>
        <v>-0.14008720024915533</v>
      </c>
      <c r="Q74" s="195">
        <f t="shared" si="11"/>
        <v>-0.49000000000009436</v>
      </c>
    </row>
    <row r="75" spans="1:17">
      <c r="A75" s="34" t="s">
        <v>117</v>
      </c>
      <c r="B75" s="194">
        <f>PPCL_NG!I75+PPCL_Spot!I75+GT_NG!I75+GT_Spot!I75+Bawana_NG!I75+Bawana_RLNG!I75+Bawana_Spot!I75</f>
        <v>350.58000000000004</v>
      </c>
      <c r="C75" s="194">
        <f>PPCL_NG!P75+PPCL_Spot!P75+GT_NG!P75+GT_Spot!P75+Bawana_NG!P75+Bawana_RLNG!P75+Bawana_Spot!P75</f>
        <v>350.77609156026165</v>
      </c>
      <c r="D75" s="195">
        <f t="shared" si="6"/>
        <v>-0.1960915602616069</v>
      </c>
      <c r="E75" s="194">
        <f>PPCL_NG!J75+PPCL_Spot!J75+GT_NG!J75+GT_Spot!J75+Bawana_NG!J75+Bawana_RLNG!J75+Bawana_Spot!J75</f>
        <v>80.489999999999995</v>
      </c>
      <c r="F75" s="194">
        <f>PPCL_NG!Q75+PPCL_Spot!Q75+GT_NG!Q75+GT_Spot!Q75+Bawana_NG!Q75+Bawana_RLNG!Q75+Bawana_Spot!Q75</f>
        <v>80.612080348800987</v>
      </c>
      <c r="G75" s="195">
        <f t="shared" si="7"/>
        <v>-0.12208034880099206</v>
      </c>
      <c r="H75" s="194">
        <f>PPCL_NG!K75+PPCL_Spot!K75+GT_NG!K75+GT_Spot!K75+Bawana_NG!K75+Bawana_RLNG!K75+Bawana_Spot!K75</f>
        <v>15.08</v>
      </c>
      <c r="I75" s="194">
        <f>PPCL_NG!R75+PPCL_Spot!R75+GT_NG!R75+GT_Spot!R75+Bawana_NG!R75+Bawana_RLNG!R75+Bawana_Spot!R75</f>
        <v>15.08</v>
      </c>
      <c r="J75" s="195">
        <f t="shared" si="8"/>
        <v>0</v>
      </c>
      <c r="K75" s="194">
        <f>PPCL_NG!L75+PPCL_Spot!L75+GT_NG!L75+GT_Spot!L75+Bawana_NG!L75+Bawana_RLNG!L75+Bawana_Spot!L75</f>
        <v>70.849999999999994</v>
      </c>
      <c r="L75" s="194">
        <f>PPCL_NG!S75+PPCL_Spot!S75+GT_NG!S75+GT_Spot!S75+Bawana_NG!S75+Bawana_RLNG!S75+Bawana_Spot!S75</f>
        <v>70.881740890688263</v>
      </c>
      <c r="M75" s="195">
        <f t="shared" si="9"/>
        <v>-3.1740890688269019E-2</v>
      </c>
      <c r="N75" s="194">
        <f>PPCL_NG!M75+PPCL_Spot!M75+GT_NG!M75+GT_Spot!M75+Bawana_NG!M75+Bawana_RLNG!M75+Bawana_Spot!M75</f>
        <v>95.11</v>
      </c>
      <c r="O75" s="194">
        <f>PPCL_NG!T75+PPCL_Spot!T75+GT_NG!T75+GT_Spot!T75+Bawana_NG!T75+Bawana_RLNG!T75+Bawana_Spot!T75</f>
        <v>95.250087200249141</v>
      </c>
      <c r="P75" s="195">
        <f t="shared" si="10"/>
        <v>-0.14008720024914112</v>
      </c>
      <c r="Q75" s="195">
        <f t="shared" si="11"/>
        <v>-0.49000000000000909</v>
      </c>
    </row>
    <row r="76" spans="1:17">
      <c r="A76" s="34" t="s">
        <v>118</v>
      </c>
      <c r="B76" s="194">
        <f>PPCL_NG!I76+PPCL_Spot!I76+GT_NG!I76+GT_Spot!I76+Bawana_NG!I76+Bawana_RLNG!I76+Bawana_Spot!I76</f>
        <v>350.58000000000004</v>
      </c>
      <c r="C76" s="194">
        <f>PPCL_NG!P76+PPCL_Spot!P76+GT_NG!P76+GT_Spot!P76+Bawana_NG!P76+Bawana_RLNG!P76+Bawana_Spot!P76</f>
        <v>350.77609156026165</v>
      </c>
      <c r="D76" s="195">
        <f t="shared" si="6"/>
        <v>-0.1960915602616069</v>
      </c>
      <c r="E76" s="194">
        <f>PPCL_NG!J76+PPCL_Spot!J76+GT_NG!J76+GT_Spot!J76+Bawana_NG!J76+Bawana_RLNG!J76+Bawana_Spot!J76</f>
        <v>80.489999999999995</v>
      </c>
      <c r="F76" s="194">
        <f>PPCL_NG!Q76+PPCL_Spot!Q76+GT_NG!Q76+GT_Spot!Q76+Bawana_NG!Q76+Bawana_RLNG!Q76+Bawana_Spot!Q76</f>
        <v>80.612080348800987</v>
      </c>
      <c r="G76" s="195">
        <f t="shared" si="7"/>
        <v>-0.12208034880099206</v>
      </c>
      <c r="H76" s="194">
        <f>PPCL_NG!K76+PPCL_Spot!K76+GT_NG!K76+GT_Spot!K76+Bawana_NG!K76+Bawana_RLNG!K76+Bawana_Spot!K76</f>
        <v>15.08</v>
      </c>
      <c r="I76" s="194">
        <f>PPCL_NG!R76+PPCL_Spot!R76+GT_NG!R76+GT_Spot!R76+Bawana_NG!R76+Bawana_RLNG!R76+Bawana_Spot!R76</f>
        <v>15.08</v>
      </c>
      <c r="J76" s="195">
        <f t="shared" si="8"/>
        <v>0</v>
      </c>
      <c r="K76" s="194">
        <f>PPCL_NG!L76+PPCL_Spot!L76+GT_NG!L76+GT_Spot!L76+Bawana_NG!L76+Bawana_RLNG!L76+Bawana_Spot!L76</f>
        <v>70.849999999999994</v>
      </c>
      <c r="L76" s="194">
        <f>PPCL_NG!S76+PPCL_Spot!S76+GT_NG!S76+GT_Spot!S76+Bawana_NG!S76+Bawana_RLNG!S76+Bawana_Spot!S76</f>
        <v>70.881740890688263</v>
      </c>
      <c r="M76" s="195">
        <f t="shared" si="9"/>
        <v>-3.1740890688269019E-2</v>
      </c>
      <c r="N76" s="194">
        <f>PPCL_NG!M76+PPCL_Spot!M76+GT_NG!M76+GT_Spot!M76+Bawana_NG!M76+Bawana_RLNG!M76+Bawana_Spot!M76</f>
        <v>95.11</v>
      </c>
      <c r="O76" s="194">
        <f>PPCL_NG!T76+PPCL_Spot!T76+GT_NG!T76+GT_Spot!T76+Bawana_NG!T76+Bawana_RLNG!T76+Bawana_Spot!T76</f>
        <v>95.250087200249141</v>
      </c>
      <c r="P76" s="195">
        <f t="shared" si="10"/>
        <v>-0.14008720024914112</v>
      </c>
      <c r="Q76" s="195">
        <f t="shared" si="11"/>
        <v>-0.49000000000000909</v>
      </c>
    </row>
    <row r="77" spans="1:17">
      <c r="A77" s="34" t="s">
        <v>119</v>
      </c>
      <c r="B77" s="194">
        <f>PPCL_NG!I77+PPCL_Spot!I77+GT_NG!I77+GT_Spot!I77+Bawana_NG!I77+Bawana_RLNG!I77+Bawana_Spot!I77</f>
        <v>347.93</v>
      </c>
      <c r="C77" s="194">
        <f>PPCL_NG!P77+PPCL_Spot!P77+GT_NG!P77+GT_Spot!P77+Bawana_NG!P77+Bawana_RLNG!P77+Bawana_Spot!P77</f>
        <v>348.12150977490694</v>
      </c>
      <c r="D77" s="195">
        <f t="shared" si="6"/>
        <v>-0.19150977490693322</v>
      </c>
      <c r="E77" s="194">
        <f>PPCL_NG!J77+PPCL_Spot!J77+GT_NG!J77+GT_Spot!J77+Bawana_NG!J77+Bawana_RLNG!J77+Bawana_Spot!J77</f>
        <v>90.09</v>
      </c>
      <c r="F77" s="194">
        <f>PPCL_NG!Q77+PPCL_Spot!Q77+GT_NG!Q77+GT_Spot!Q77+Bawana_NG!Q77+Bawana_RLNG!Q77+Bawana_Spot!Q77</f>
        <v>90.210080418243024</v>
      </c>
      <c r="G77" s="195">
        <f t="shared" si="7"/>
        <v>-0.1200804182430204</v>
      </c>
      <c r="H77" s="194">
        <f>PPCL_NG!K77+PPCL_Spot!K77+GT_NG!K77+GT_Spot!K77+Bawana_NG!K77+Bawana_RLNG!K77+Bawana_Spot!K77</f>
        <v>15.08</v>
      </c>
      <c r="I77" s="194">
        <f>PPCL_NG!R77+PPCL_Spot!R77+GT_NG!R77+GT_Spot!R77+Bawana_NG!R77+Bawana_RLNG!R77+Bawana_Spot!R77</f>
        <v>15.079797229262873</v>
      </c>
      <c r="J77" s="195">
        <f t="shared" si="8"/>
        <v>2.027707371272669E-4</v>
      </c>
      <c r="K77" s="194">
        <f>PPCL_NG!L77+PPCL_Spot!L77+GT_NG!L77+GT_Spot!L77+Bawana_NG!L77+Bawana_RLNG!L77+Bawana_Spot!L77</f>
        <v>70.849999999999994</v>
      </c>
      <c r="L77" s="194">
        <f>PPCL_NG!S77+PPCL_Spot!S77+GT_NG!S77+GT_Spot!S77+Bawana_NG!S77+Bawana_RLNG!S77+Bawana_Spot!S77</f>
        <v>70.880942307305745</v>
      </c>
      <c r="M77" s="195">
        <f t="shared" si="9"/>
        <v>-3.0942307305750205E-2</v>
      </c>
      <c r="N77" s="194">
        <f>PPCL_NG!M77+PPCL_Spot!M77+GT_NG!M77+GT_Spot!M77+Bawana_NG!M77+Bawana_RLNG!M77+Bawana_Spot!M77</f>
        <v>108.17</v>
      </c>
      <c r="O77" s="194">
        <f>PPCL_NG!T77+PPCL_Spot!T77+GT_NG!T77+GT_Spot!T77+Bawana_NG!T77+Bawana_RLNG!T77+Bawana_Spot!T77</f>
        <v>108.30767027028143</v>
      </c>
      <c r="P77" s="195">
        <f t="shared" si="10"/>
        <v>-0.13767027028143275</v>
      </c>
      <c r="Q77" s="195">
        <f t="shared" si="11"/>
        <v>-0.48000000000000931</v>
      </c>
    </row>
    <row r="78" spans="1:17">
      <c r="A78" s="34" t="s">
        <v>120</v>
      </c>
      <c r="B78" s="194">
        <f>PPCL_NG!I78+PPCL_Spot!I78+GT_NG!I78+GT_Spot!I78+Bawana_NG!I78+Bawana_RLNG!I78+Bawana_Spot!I78</f>
        <v>347.93</v>
      </c>
      <c r="C78" s="194">
        <f>PPCL_NG!P78+PPCL_Spot!P78+GT_NG!P78+GT_Spot!P78+Bawana_NG!P78+Bawana_RLNG!P78+Bawana_Spot!P78</f>
        <v>348.12150977490694</v>
      </c>
      <c r="D78" s="195">
        <f t="shared" si="6"/>
        <v>-0.19150977490693322</v>
      </c>
      <c r="E78" s="194">
        <f>PPCL_NG!J78+PPCL_Spot!J78+GT_NG!J78+GT_Spot!J78+Bawana_NG!J78+Bawana_RLNG!J78+Bawana_Spot!J78</f>
        <v>90.09</v>
      </c>
      <c r="F78" s="194">
        <f>PPCL_NG!Q78+PPCL_Spot!Q78+GT_NG!Q78+GT_Spot!Q78+Bawana_NG!Q78+Bawana_RLNG!Q78+Bawana_Spot!Q78</f>
        <v>90.210080418243024</v>
      </c>
      <c r="G78" s="195">
        <f t="shared" si="7"/>
        <v>-0.1200804182430204</v>
      </c>
      <c r="H78" s="194">
        <f>PPCL_NG!K78+PPCL_Spot!K78+GT_NG!K78+GT_Spot!K78+Bawana_NG!K78+Bawana_RLNG!K78+Bawana_Spot!K78</f>
        <v>15.08</v>
      </c>
      <c r="I78" s="194">
        <f>PPCL_NG!R78+PPCL_Spot!R78+GT_NG!R78+GT_Spot!R78+Bawana_NG!R78+Bawana_RLNG!R78+Bawana_Spot!R78</f>
        <v>15.079797229262873</v>
      </c>
      <c r="J78" s="195">
        <f t="shared" si="8"/>
        <v>2.027707371272669E-4</v>
      </c>
      <c r="K78" s="194">
        <f>PPCL_NG!L78+PPCL_Spot!L78+GT_NG!L78+GT_Spot!L78+Bawana_NG!L78+Bawana_RLNG!L78+Bawana_Spot!L78</f>
        <v>70.849999999999994</v>
      </c>
      <c r="L78" s="194">
        <f>PPCL_NG!S78+PPCL_Spot!S78+GT_NG!S78+GT_Spot!S78+Bawana_NG!S78+Bawana_RLNG!S78+Bawana_Spot!S78</f>
        <v>70.880942307305745</v>
      </c>
      <c r="M78" s="195">
        <f t="shared" si="9"/>
        <v>-3.0942307305750205E-2</v>
      </c>
      <c r="N78" s="194">
        <f>PPCL_NG!M78+PPCL_Spot!M78+GT_NG!M78+GT_Spot!M78+Bawana_NG!M78+Bawana_RLNG!M78+Bawana_Spot!M78</f>
        <v>108.17</v>
      </c>
      <c r="O78" s="194">
        <f>PPCL_NG!T78+PPCL_Spot!T78+GT_NG!T78+GT_Spot!T78+Bawana_NG!T78+Bawana_RLNG!T78+Bawana_Spot!T78</f>
        <v>108.30767027028143</v>
      </c>
      <c r="P78" s="195">
        <f t="shared" si="10"/>
        <v>-0.13767027028143275</v>
      </c>
      <c r="Q78" s="195">
        <f t="shared" si="11"/>
        <v>-0.48000000000000931</v>
      </c>
    </row>
    <row r="79" spans="1:17">
      <c r="A79" s="34" t="s">
        <v>121</v>
      </c>
      <c r="B79" s="194">
        <f>PPCL_NG!I79+PPCL_Spot!I79+GT_NG!I79+GT_Spot!I79+Bawana_NG!I79+Bawana_RLNG!I79+Bawana_Spot!I79</f>
        <v>347.93</v>
      </c>
      <c r="C79" s="194">
        <f>PPCL_NG!P79+PPCL_Spot!P79+GT_NG!P79+GT_Spot!P79+Bawana_NG!P79+Bawana_RLNG!P79+Bawana_Spot!P79</f>
        <v>348.12150977490694</v>
      </c>
      <c r="D79" s="195">
        <f t="shared" si="6"/>
        <v>-0.19150977490693322</v>
      </c>
      <c r="E79" s="194">
        <f>PPCL_NG!J79+PPCL_Spot!J79+GT_NG!J79+GT_Spot!J79+Bawana_NG!J79+Bawana_RLNG!J79+Bawana_Spot!J79</f>
        <v>90.09</v>
      </c>
      <c r="F79" s="194">
        <f>PPCL_NG!Q79+PPCL_Spot!Q79+GT_NG!Q79+GT_Spot!Q79+Bawana_NG!Q79+Bawana_RLNG!Q79+Bawana_Spot!Q79</f>
        <v>90.210080418243024</v>
      </c>
      <c r="G79" s="195">
        <f t="shared" si="7"/>
        <v>-0.1200804182430204</v>
      </c>
      <c r="H79" s="194">
        <f>PPCL_NG!K79+PPCL_Spot!K79+GT_NG!K79+GT_Spot!K79+Bawana_NG!K79+Bawana_RLNG!K79+Bawana_Spot!K79</f>
        <v>15.08</v>
      </c>
      <c r="I79" s="194">
        <f>PPCL_NG!R79+PPCL_Spot!R79+GT_NG!R79+GT_Spot!R79+Bawana_NG!R79+Bawana_RLNG!R79+Bawana_Spot!R79</f>
        <v>15.079797229262873</v>
      </c>
      <c r="J79" s="195">
        <f t="shared" si="8"/>
        <v>2.027707371272669E-4</v>
      </c>
      <c r="K79" s="194">
        <f>PPCL_NG!L79+PPCL_Spot!L79+GT_NG!L79+GT_Spot!L79+Bawana_NG!L79+Bawana_RLNG!L79+Bawana_Spot!L79</f>
        <v>70.849999999999994</v>
      </c>
      <c r="L79" s="194">
        <f>PPCL_NG!S79+PPCL_Spot!S79+GT_NG!S79+GT_Spot!S79+Bawana_NG!S79+Bawana_RLNG!S79+Bawana_Spot!S79</f>
        <v>70.880942307305745</v>
      </c>
      <c r="M79" s="195">
        <f t="shared" si="9"/>
        <v>-3.0942307305750205E-2</v>
      </c>
      <c r="N79" s="194">
        <f>PPCL_NG!M79+PPCL_Spot!M79+GT_NG!M79+GT_Spot!M79+Bawana_NG!M79+Bawana_RLNG!M79+Bawana_Spot!M79</f>
        <v>108.17</v>
      </c>
      <c r="O79" s="194">
        <f>PPCL_NG!T79+PPCL_Spot!T79+GT_NG!T79+GT_Spot!T79+Bawana_NG!T79+Bawana_RLNG!T79+Bawana_Spot!T79</f>
        <v>108.30767027028143</v>
      </c>
      <c r="P79" s="195">
        <f t="shared" si="10"/>
        <v>-0.13767027028143275</v>
      </c>
      <c r="Q79" s="195">
        <f t="shared" si="11"/>
        <v>-0.48000000000000931</v>
      </c>
    </row>
    <row r="80" spans="1:17">
      <c r="A80" s="34" t="s">
        <v>122</v>
      </c>
      <c r="B80" s="194">
        <f>PPCL_NG!I80+PPCL_Spot!I80+GT_NG!I80+GT_Spot!I80+Bawana_NG!I80+Bawana_RLNG!I80+Bawana_Spot!I80</f>
        <v>347.93</v>
      </c>
      <c r="C80" s="194">
        <f>PPCL_NG!P80+PPCL_Spot!P80+GT_NG!P80+GT_Spot!P80+Bawana_NG!P80+Bawana_RLNG!P80+Bawana_Spot!P80</f>
        <v>348.12150977490694</v>
      </c>
      <c r="D80" s="195">
        <f t="shared" si="6"/>
        <v>-0.19150977490693322</v>
      </c>
      <c r="E80" s="194">
        <f>PPCL_NG!J80+PPCL_Spot!J80+GT_NG!J80+GT_Spot!J80+Bawana_NG!J80+Bawana_RLNG!J80+Bawana_Spot!J80</f>
        <v>90.09</v>
      </c>
      <c r="F80" s="194">
        <f>PPCL_NG!Q80+PPCL_Spot!Q80+GT_NG!Q80+GT_Spot!Q80+Bawana_NG!Q80+Bawana_RLNG!Q80+Bawana_Spot!Q80</f>
        <v>90.210080418243024</v>
      </c>
      <c r="G80" s="195">
        <f t="shared" si="7"/>
        <v>-0.1200804182430204</v>
      </c>
      <c r="H80" s="194">
        <f>PPCL_NG!K80+PPCL_Spot!K80+GT_NG!K80+GT_Spot!K80+Bawana_NG!K80+Bawana_RLNG!K80+Bawana_Spot!K80</f>
        <v>15.08</v>
      </c>
      <c r="I80" s="194">
        <f>PPCL_NG!R80+PPCL_Spot!R80+GT_NG!R80+GT_Spot!R80+Bawana_NG!R80+Bawana_RLNG!R80+Bawana_Spot!R80</f>
        <v>15.079797229262873</v>
      </c>
      <c r="J80" s="195">
        <f t="shared" si="8"/>
        <v>2.027707371272669E-4</v>
      </c>
      <c r="K80" s="194">
        <f>PPCL_NG!L80+PPCL_Spot!L80+GT_NG!L80+GT_Spot!L80+Bawana_NG!L80+Bawana_RLNG!L80+Bawana_Spot!L80</f>
        <v>70.849999999999994</v>
      </c>
      <c r="L80" s="194">
        <f>PPCL_NG!S80+PPCL_Spot!S80+GT_NG!S80+GT_Spot!S80+Bawana_NG!S80+Bawana_RLNG!S80+Bawana_Spot!S80</f>
        <v>70.880942307305745</v>
      </c>
      <c r="M80" s="195">
        <f t="shared" si="9"/>
        <v>-3.0942307305750205E-2</v>
      </c>
      <c r="N80" s="194">
        <f>PPCL_NG!M80+PPCL_Spot!M80+GT_NG!M80+GT_Spot!M80+Bawana_NG!M80+Bawana_RLNG!M80+Bawana_Spot!M80</f>
        <v>108.17</v>
      </c>
      <c r="O80" s="194">
        <f>PPCL_NG!T80+PPCL_Spot!T80+GT_NG!T80+GT_Spot!T80+Bawana_NG!T80+Bawana_RLNG!T80+Bawana_Spot!T80</f>
        <v>108.30767027028143</v>
      </c>
      <c r="P80" s="195">
        <f t="shared" si="10"/>
        <v>-0.13767027028143275</v>
      </c>
      <c r="Q80" s="195">
        <f t="shared" si="11"/>
        <v>-0.48000000000000931</v>
      </c>
    </row>
    <row r="81" spans="1:17">
      <c r="A81" s="34" t="s">
        <v>123</v>
      </c>
      <c r="B81" s="194">
        <f>PPCL_NG!I81+PPCL_Spot!I81+GT_NG!I81+GT_Spot!I81+Bawana_NG!I81+Bawana_RLNG!I81+Bawana_Spot!I81</f>
        <v>347.93</v>
      </c>
      <c r="C81" s="194">
        <f>PPCL_NG!P81+PPCL_Spot!P81+GT_NG!P81+GT_Spot!P81+Bawana_NG!P81+Bawana_RLNG!P81+Bawana_Spot!P81</f>
        <v>348.12150977490694</v>
      </c>
      <c r="D81" s="195">
        <f t="shared" si="6"/>
        <v>-0.19150977490693322</v>
      </c>
      <c r="E81" s="194">
        <f>PPCL_NG!J81+PPCL_Spot!J81+GT_NG!J81+GT_Spot!J81+Bawana_NG!J81+Bawana_RLNG!J81+Bawana_Spot!J81</f>
        <v>90.09</v>
      </c>
      <c r="F81" s="194">
        <f>PPCL_NG!Q81+PPCL_Spot!Q81+GT_NG!Q81+GT_Spot!Q81+Bawana_NG!Q81+Bawana_RLNG!Q81+Bawana_Spot!Q81</f>
        <v>90.210080418243024</v>
      </c>
      <c r="G81" s="195">
        <f t="shared" si="7"/>
        <v>-0.1200804182430204</v>
      </c>
      <c r="H81" s="194">
        <f>PPCL_NG!K81+PPCL_Spot!K81+GT_NG!K81+GT_Spot!K81+Bawana_NG!K81+Bawana_RLNG!K81+Bawana_Spot!K81</f>
        <v>15.08</v>
      </c>
      <c r="I81" s="194">
        <f>PPCL_NG!R81+PPCL_Spot!R81+GT_NG!R81+GT_Spot!R81+Bawana_NG!R81+Bawana_RLNG!R81+Bawana_Spot!R81</f>
        <v>15.079797229262873</v>
      </c>
      <c r="J81" s="195">
        <f t="shared" si="8"/>
        <v>2.027707371272669E-4</v>
      </c>
      <c r="K81" s="194">
        <f>PPCL_NG!L81+PPCL_Spot!L81+GT_NG!L81+GT_Spot!L81+Bawana_NG!L81+Bawana_RLNG!L81+Bawana_Spot!L81</f>
        <v>70.849999999999994</v>
      </c>
      <c r="L81" s="194">
        <f>PPCL_NG!S81+PPCL_Spot!S81+GT_NG!S81+GT_Spot!S81+Bawana_NG!S81+Bawana_RLNG!S81+Bawana_Spot!S81</f>
        <v>70.880942307305745</v>
      </c>
      <c r="M81" s="195">
        <f t="shared" si="9"/>
        <v>-3.0942307305750205E-2</v>
      </c>
      <c r="N81" s="194">
        <f>PPCL_NG!M81+PPCL_Spot!M81+GT_NG!M81+GT_Spot!M81+Bawana_NG!M81+Bawana_RLNG!M81+Bawana_Spot!M81</f>
        <v>108.17</v>
      </c>
      <c r="O81" s="194">
        <f>PPCL_NG!T81+PPCL_Spot!T81+GT_NG!T81+GT_Spot!T81+Bawana_NG!T81+Bawana_RLNG!T81+Bawana_Spot!T81</f>
        <v>108.30767027028143</v>
      </c>
      <c r="P81" s="195">
        <f t="shared" si="10"/>
        <v>-0.13767027028143275</v>
      </c>
      <c r="Q81" s="195">
        <f t="shared" si="11"/>
        <v>-0.48000000000000931</v>
      </c>
    </row>
    <row r="82" spans="1:17">
      <c r="A82" s="34" t="s">
        <v>124</v>
      </c>
      <c r="B82" s="194">
        <f>PPCL_NG!I82+PPCL_Spot!I82+GT_NG!I82+GT_Spot!I82+Bawana_NG!I82+Bawana_RLNG!I82+Bawana_Spot!I82</f>
        <v>347.93</v>
      </c>
      <c r="C82" s="194">
        <f>PPCL_NG!P82+PPCL_Spot!P82+GT_NG!P82+GT_Spot!P82+Bawana_NG!P82+Bawana_RLNG!P82+Bawana_Spot!P82</f>
        <v>348.12150977490694</v>
      </c>
      <c r="D82" s="195">
        <f t="shared" si="6"/>
        <v>-0.19150977490693322</v>
      </c>
      <c r="E82" s="194">
        <f>PPCL_NG!J82+PPCL_Spot!J82+GT_NG!J82+GT_Spot!J82+Bawana_NG!J82+Bawana_RLNG!J82+Bawana_Spot!J82</f>
        <v>90.09</v>
      </c>
      <c r="F82" s="194">
        <f>PPCL_NG!Q82+PPCL_Spot!Q82+GT_NG!Q82+GT_Spot!Q82+Bawana_NG!Q82+Bawana_RLNG!Q82+Bawana_Spot!Q82</f>
        <v>90.210080418243024</v>
      </c>
      <c r="G82" s="195">
        <f t="shared" si="7"/>
        <v>-0.1200804182430204</v>
      </c>
      <c r="H82" s="194">
        <f>PPCL_NG!K82+PPCL_Spot!K82+GT_NG!K82+GT_Spot!K82+Bawana_NG!K82+Bawana_RLNG!K82+Bawana_Spot!K82</f>
        <v>15.08</v>
      </c>
      <c r="I82" s="194">
        <f>PPCL_NG!R82+PPCL_Spot!R82+GT_NG!R82+GT_Spot!R82+Bawana_NG!R82+Bawana_RLNG!R82+Bawana_Spot!R82</f>
        <v>15.079797229262873</v>
      </c>
      <c r="J82" s="195">
        <f t="shared" si="8"/>
        <v>2.027707371272669E-4</v>
      </c>
      <c r="K82" s="194">
        <f>PPCL_NG!L82+PPCL_Spot!L82+GT_NG!L82+GT_Spot!L82+Bawana_NG!L82+Bawana_RLNG!L82+Bawana_Spot!L82</f>
        <v>70.849999999999994</v>
      </c>
      <c r="L82" s="194">
        <f>PPCL_NG!S82+PPCL_Spot!S82+GT_NG!S82+GT_Spot!S82+Bawana_NG!S82+Bawana_RLNG!S82+Bawana_Spot!S82</f>
        <v>70.880942307305745</v>
      </c>
      <c r="M82" s="195">
        <f t="shared" si="9"/>
        <v>-3.0942307305750205E-2</v>
      </c>
      <c r="N82" s="194">
        <f>PPCL_NG!M82+PPCL_Spot!M82+GT_NG!M82+GT_Spot!M82+Bawana_NG!M82+Bawana_RLNG!M82+Bawana_Spot!M82</f>
        <v>108.17</v>
      </c>
      <c r="O82" s="194">
        <f>PPCL_NG!T82+PPCL_Spot!T82+GT_NG!T82+GT_Spot!T82+Bawana_NG!T82+Bawana_RLNG!T82+Bawana_Spot!T82</f>
        <v>108.30767027028143</v>
      </c>
      <c r="P82" s="195">
        <f t="shared" si="10"/>
        <v>-0.13767027028143275</v>
      </c>
      <c r="Q82" s="195">
        <f t="shared" si="11"/>
        <v>-0.48000000000000931</v>
      </c>
    </row>
    <row r="83" spans="1:17">
      <c r="A83" s="34" t="s">
        <v>125</v>
      </c>
      <c r="B83" s="194">
        <f>PPCL_NG!I83+PPCL_Spot!I83+GT_NG!I83+GT_Spot!I83+Bawana_NG!I83+Bawana_RLNG!I83+Bawana_Spot!I83</f>
        <v>417.93</v>
      </c>
      <c r="C83" s="194">
        <f>PPCL_NG!P83+PPCL_Spot!P83+GT_NG!P83+GT_Spot!P83+Bawana_NG!P83+Bawana_RLNG!P83+Bawana_Spot!P83</f>
        <v>418.12150977490694</v>
      </c>
      <c r="D83" s="195">
        <f t="shared" si="6"/>
        <v>-0.19150977490693322</v>
      </c>
      <c r="E83" s="194">
        <f>PPCL_NG!J83+PPCL_Spot!J83+GT_NG!J83+GT_Spot!J83+Bawana_NG!J83+Bawana_RLNG!J83+Bawana_Spot!J83</f>
        <v>90.09</v>
      </c>
      <c r="F83" s="194">
        <f>PPCL_NG!Q83+PPCL_Spot!Q83+GT_NG!Q83+GT_Spot!Q83+Bawana_NG!Q83+Bawana_RLNG!Q83+Bawana_Spot!Q83</f>
        <v>90.210080418243024</v>
      </c>
      <c r="G83" s="195">
        <f t="shared" si="7"/>
        <v>-0.1200804182430204</v>
      </c>
      <c r="H83" s="194">
        <f>PPCL_NG!K83+PPCL_Spot!K83+GT_NG!K83+GT_Spot!K83+Bawana_NG!K83+Bawana_RLNG!K83+Bawana_Spot!K83</f>
        <v>15.08</v>
      </c>
      <c r="I83" s="194">
        <f>PPCL_NG!R83+PPCL_Spot!R83+GT_NG!R83+GT_Spot!R83+Bawana_NG!R83+Bawana_RLNG!R83+Bawana_Spot!R83</f>
        <v>15.079797229262873</v>
      </c>
      <c r="J83" s="195">
        <f t="shared" si="8"/>
        <v>2.027707371272669E-4</v>
      </c>
      <c r="K83" s="194">
        <f>PPCL_NG!L83+PPCL_Spot!L83+GT_NG!L83+GT_Spot!L83+Bawana_NG!L83+Bawana_RLNG!L83+Bawana_Spot!L83</f>
        <v>70.849999999999994</v>
      </c>
      <c r="L83" s="194">
        <f>PPCL_NG!S83+PPCL_Spot!S83+GT_NG!S83+GT_Spot!S83+Bawana_NG!S83+Bawana_RLNG!S83+Bawana_Spot!S83</f>
        <v>70.880942307305745</v>
      </c>
      <c r="M83" s="195">
        <f t="shared" si="9"/>
        <v>-3.0942307305750205E-2</v>
      </c>
      <c r="N83" s="194">
        <f>PPCL_NG!M83+PPCL_Spot!M83+GT_NG!M83+GT_Spot!M83+Bawana_NG!M83+Bawana_RLNG!M83+Bawana_Spot!M83</f>
        <v>108.17</v>
      </c>
      <c r="O83" s="194">
        <f>PPCL_NG!T83+PPCL_Spot!T83+GT_NG!T83+GT_Spot!T83+Bawana_NG!T83+Bawana_RLNG!T83+Bawana_Spot!T83</f>
        <v>108.30767027028143</v>
      </c>
      <c r="P83" s="195">
        <f t="shared" si="10"/>
        <v>-0.13767027028143275</v>
      </c>
      <c r="Q83" s="195">
        <f t="shared" si="11"/>
        <v>-0.48000000000000931</v>
      </c>
    </row>
    <row r="84" spans="1:17">
      <c r="A84" s="34" t="s">
        <v>126</v>
      </c>
      <c r="B84" s="194">
        <f>PPCL_NG!I84+PPCL_Spot!I84+GT_NG!I84+GT_Spot!I84+Bawana_NG!I84+Bawana_RLNG!I84+Bawana_Spot!I84</f>
        <v>417.93</v>
      </c>
      <c r="C84" s="194">
        <f>PPCL_NG!P84+PPCL_Spot!P84+GT_NG!P84+GT_Spot!P84+Bawana_NG!P84+Bawana_RLNG!P84+Bawana_Spot!P84</f>
        <v>418.12150977490694</v>
      </c>
      <c r="D84" s="195">
        <f t="shared" si="6"/>
        <v>-0.19150977490693322</v>
      </c>
      <c r="E84" s="194">
        <f>PPCL_NG!J84+PPCL_Spot!J84+GT_NG!J84+GT_Spot!J84+Bawana_NG!J84+Bawana_RLNG!J84+Bawana_Spot!J84</f>
        <v>90.09</v>
      </c>
      <c r="F84" s="194">
        <f>PPCL_NG!Q84+PPCL_Spot!Q84+GT_NG!Q84+GT_Spot!Q84+Bawana_NG!Q84+Bawana_RLNG!Q84+Bawana_Spot!Q84</f>
        <v>90.210080418243024</v>
      </c>
      <c r="G84" s="195">
        <f t="shared" si="7"/>
        <v>-0.1200804182430204</v>
      </c>
      <c r="H84" s="194">
        <f>PPCL_NG!K84+PPCL_Spot!K84+GT_NG!K84+GT_Spot!K84+Bawana_NG!K84+Bawana_RLNG!K84+Bawana_Spot!K84</f>
        <v>15.08</v>
      </c>
      <c r="I84" s="194">
        <f>PPCL_NG!R84+PPCL_Spot!R84+GT_NG!R84+GT_Spot!R84+Bawana_NG!R84+Bawana_RLNG!R84+Bawana_Spot!R84</f>
        <v>15.079797229262873</v>
      </c>
      <c r="J84" s="195">
        <f t="shared" si="8"/>
        <v>2.027707371272669E-4</v>
      </c>
      <c r="K84" s="194">
        <f>PPCL_NG!L84+PPCL_Spot!L84+GT_NG!L84+GT_Spot!L84+Bawana_NG!L84+Bawana_RLNG!L84+Bawana_Spot!L84</f>
        <v>70.849999999999994</v>
      </c>
      <c r="L84" s="194">
        <f>PPCL_NG!S84+PPCL_Spot!S84+GT_NG!S84+GT_Spot!S84+Bawana_NG!S84+Bawana_RLNG!S84+Bawana_Spot!S84</f>
        <v>70.880942307305745</v>
      </c>
      <c r="M84" s="195">
        <f t="shared" si="9"/>
        <v>-3.0942307305750205E-2</v>
      </c>
      <c r="N84" s="194">
        <f>PPCL_NG!M84+PPCL_Spot!M84+GT_NG!M84+GT_Spot!M84+Bawana_NG!M84+Bawana_RLNG!M84+Bawana_Spot!M84</f>
        <v>108.17</v>
      </c>
      <c r="O84" s="194">
        <f>PPCL_NG!T84+PPCL_Spot!T84+GT_NG!T84+GT_Spot!T84+Bawana_NG!T84+Bawana_RLNG!T84+Bawana_Spot!T84</f>
        <v>108.30767027028143</v>
      </c>
      <c r="P84" s="195">
        <f t="shared" si="10"/>
        <v>-0.13767027028143275</v>
      </c>
      <c r="Q84" s="195">
        <f t="shared" si="11"/>
        <v>-0.48000000000000931</v>
      </c>
    </row>
    <row r="85" spans="1:17">
      <c r="A85" s="34" t="s">
        <v>127</v>
      </c>
      <c r="B85" s="194">
        <f>PPCL_NG!I85+PPCL_Spot!I85+GT_NG!I85+GT_Spot!I85+Bawana_NG!I85+Bawana_RLNG!I85+Bawana_Spot!I85</f>
        <v>417.93</v>
      </c>
      <c r="C85" s="194">
        <f>PPCL_NG!P85+PPCL_Spot!P85+GT_NG!P85+GT_Spot!P85+Bawana_NG!P85+Bawana_RLNG!P85+Bawana_Spot!P85</f>
        <v>418.12150977490694</v>
      </c>
      <c r="D85" s="195">
        <f t="shared" si="6"/>
        <v>-0.19150977490693322</v>
      </c>
      <c r="E85" s="194">
        <f>PPCL_NG!J85+PPCL_Spot!J85+GT_NG!J85+GT_Spot!J85+Bawana_NG!J85+Bawana_RLNG!J85+Bawana_Spot!J85</f>
        <v>90.09</v>
      </c>
      <c r="F85" s="194">
        <f>PPCL_NG!Q85+PPCL_Spot!Q85+GT_NG!Q85+GT_Spot!Q85+Bawana_NG!Q85+Bawana_RLNG!Q85+Bawana_Spot!Q85</f>
        <v>90.210080418243024</v>
      </c>
      <c r="G85" s="195">
        <f t="shared" si="7"/>
        <v>-0.1200804182430204</v>
      </c>
      <c r="H85" s="194">
        <f>PPCL_NG!K85+PPCL_Spot!K85+GT_NG!K85+GT_Spot!K85+Bawana_NG!K85+Bawana_RLNG!K85+Bawana_Spot!K85</f>
        <v>15.08</v>
      </c>
      <c r="I85" s="194">
        <f>PPCL_NG!R85+PPCL_Spot!R85+GT_NG!R85+GT_Spot!R85+Bawana_NG!R85+Bawana_RLNG!R85+Bawana_Spot!R85</f>
        <v>15.079797229262873</v>
      </c>
      <c r="J85" s="195">
        <f t="shared" si="8"/>
        <v>2.027707371272669E-4</v>
      </c>
      <c r="K85" s="194">
        <f>PPCL_NG!L85+PPCL_Spot!L85+GT_NG!L85+GT_Spot!L85+Bawana_NG!L85+Bawana_RLNG!L85+Bawana_Spot!L85</f>
        <v>70.849999999999994</v>
      </c>
      <c r="L85" s="194">
        <f>PPCL_NG!S85+PPCL_Spot!S85+GT_NG!S85+GT_Spot!S85+Bawana_NG!S85+Bawana_RLNG!S85+Bawana_Spot!S85</f>
        <v>70.880942307305745</v>
      </c>
      <c r="M85" s="195">
        <f t="shared" si="9"/>
        <v>-3.0942307305750205E-2</v>
      </c>
      <c r="N85" s="194">
        <f>PPCL_NG!M85+PPCL_Spot!M85+GT_NG!M85+GT_Spot!M85+Bawana_NG!M85+Bawana_RLNG!M85+Bawana_Spot!M85</f>
        <v>108.17</v>
      </c>
      <c r="O85" s="194">
        <f>PPCL_NG!T85+PPCL_Spot!T85+GT_NG!T85+GT_Spot!T85+Bawana_NG!T85+Bawana_RLNG!T85+Bawana_Spot!T85</f>
        <v>108.30767027028143</v>
      </c>
      <c r="P85" s="195">
        <f t="shared" si="10"/>
        <v>-0.13767027028143275</v>
      </c>
      <c r="Q85" s="195">
        <f t="shared" si="11"/>
        <v>-0.48000000000000931</v>
      </c>
    </row>
    <row r="86" spans="1:17">
      <c r="A86" s="34" t="s">
        <v>128</v>
      </c>
      <c r="B86" s="194">
        <f>PPCL_NG!I86+PPCL_Spot!I86+GT_NG!I86+GT_Spot!I86+Bawana_NG!I86+Bawana_RLNG!I86+Bawana_Spot!I86</f>
        <v>417.93</v>
      </c>
      <c r="C86" s="194">
        <f>PPCL_NG!P86+PPCL_Spot!P86+GT_NG!P86+GT_Spot!P86+Bawana_NG!P86+Bawana_RLNG!P86+Bawana_Spot!P86</f>
        <v>418.12150977490694</v>
      </c>
      <c r="D86" s="195">
        <f t="shared" si="6"/>
        <v>-0.19150977490693322</v>
      </c>
      <c r="E86" s="194">
        <f>PPCL_NG!J86+PPCL_Spot!J86+GT_NG!J86+GT_Spot!J86+Bawana_NG!J86+Bawana_RLNG!J86+Bawana_Spot!J86</f>
        <v>90.09</v>
      </c>
      <c r="F86" s="194">
        <f>PPCL_NG!Q86+PPCL_Spot!Q86+GT_NG!Q86+GT_Spot!Q86+Bawana_NG!Q86+Bawana_RLNG!Q86+Bawana_Spot!Q86</f>
        <v>90.210080418243024</v>
      </c>
      <c r="G86" s="195">
        <f t="shared" si="7"/>
        <v>-0.1200804182430204</v>
      </c>
      <c r="H86" s="194">
        <f>PPCL_NG!K86+PPCL_Spot!K86+GT_NG!K86+GT_Spot!K86+Bawana_NG!K86+Bawana_RLNG!K86+Bawana_Spot!K86</f>
        <v>15.08</v>
      </c>
      <c r="I86" s="194">
        <f>PPCL_NG!R86+PPCL_Spot!R86+GT_NG!R86+GT_Spot!R86+Bawana_NG!R86+Bawana_RLNG!R86+Bawana_Spot!R86</f>
        <v>15.079797229262873</v>
      </c>
      <c r="J86" s="195">
        <f t="shared" si="8"/>
        <v>2.027707371272669E-4</v>
      </c>
      <c r="K86" s="194">
        <f>PPCL_NG!L86+PPCL_Spot!L86+GT_NG!L86+GT_Spot!L86+Bawana_NG!L86+Bawana_RLNG!L86+Bawana_Spot!L86</f>
        <v>70.849999999999994</v>
      </c>
      <c r="L86" s="194">
        <f>PPCL_NG!S86+PPCL_Spot!S86+GT_NG!S86+GT_Spot!S86+Bawana_NG!S86+Bawana_RLNG!S86+Bawana_Spot!S86</f>
        <v>70.880942307305745</v>
      </c>
      <c r="M86" s="195">
        <f t="shared" si="9"/>
        <v>-3.0942307305750205E-2</v>
      </c>
      <c r="N86" s="194">
        <f>PPCL_NG!M86+PPCL_Spot!M86+GT_NG!M86+GT_Spot!M86+Bawana_NG!M86+Bawana_RLNG!M86+Bawana_Spot!M86</f>
        <v>108.17</v>
      </c>
      <c r="O86" s="194">
        <f>PPCL_NG!T86+PPCL_Spot!T86+GT_NG!T86+GT_Spot!T86+Bawana_NG!T86+Bawana_RLNG!T86+Bawana_Spot!T86</f>
        <v>108.30767027028143</v>
      </c>
      <c r="P86" s="195">
        <f t="shared" si="10"/>
        <v>-0.13767027028143275</v>
      </c>
      <c r="Q86" s="195">
        <f t="shared" si="11"/>
        <v>-0.48000000000000931</v>
      </c>
    </row>
    <row r="87" spans="1:17">
      <c r="A87" s="34" t="s">
        <v>129</v>
      </c>
      <c r="B87" s="194">
        <f>PPCL_NG!I87+PPCL_Spot!I87+GT_NG!I87+GT_Spot!I87+Bawana_NG!I87+Bawana_RLNG!I87+Bawana_Spot!I87</f>
        <v>471.19</v>
      </c>
      <c r="C87" s="194">
        <f>PPCL_NG!P87+PPCL_Spot!P87+GT_NG!P87+GT_Spot!P87+Bawana_NG!P87+Bawana_RLNG!P87+Bawana_Spot!P87</f>
        <v>471.38650977490693</v>
      </c>
      <c r="D87" s="195">
        <f t="shared" si="6"/>
        <v>-0.19650977490692867</v>
      </c>
      <c r="E87" s="194">
        <f>PPCL_NG!J87+PPCL_Spot!J87+GT_NG!J87+GT_Spot!J87+Bawana_NG!J87+Bawana_RLNG!J87+Bawana_Spot!J87</f>
        <v>90.09</v>
      </c>
      <c r="F87" s="194">
        <f>PPCL_NG!Q87+PPCL_Spot!Q87+GT_NG!Q87+GT_Spot!Q87+Bawana_NG!Q87+Bawana_RLNG!Q87+Bawana_Spot!Q87</f>
        <v>90.210080418243024</v>
      </c>
      <c r="G87" s="195">
        <f t="shared" si="7"/>
        <v>-0.1200804182430204</v>
      </c>
      <c r="H87" s="194">
        <f>PPCL_NG!K87+PPCL_Spot!K87+GT_NG!K87+GT_Spot!K87+Bawana_NG!K87+Bawana_RLNG!K87+Bawana_Spot!K87</f>
        <v>15.08</v>
      </c>
      <c r="I87" s="194">
        <f>PPCL_NG!R87+PPCL_Spot!R87+GT_NG!R87+GT_Spot!R87+Bawana_NG!R87+Bawana_RLNG!R87+Bawana_Spot!R87</f>
        <v>15.079797229262873</v>
      </c>
      <c r="J87" s="195">
        <f t="shared" si="8"/>
        <v>2.027707371272669E-4</v>
      </c>
      <c r="K87" s="194">
        <f>PPCL_NG!L87+PPCL_Spot!L87+GT_NG!L87+GT_Spot!L87+Bawana_NG!L87+Bawana_RLNG!L87+Bawana_Spot!L87</f>
        <v>70.849999999999994</v>
      </c>
      <c r="L87" s="194">
        <f>PPCL_NG!S87+PPCL_Spot!S87+GT_NG!S87+GT_Spot!S87+Bawana_NG!S87+Bawana_RLNG!S87+Bawana_Spot!S87</f>
        <v>70.880942307305745</v>
      </c>
      <c r="M87" s="195">
        <f t="shared" si="9"/>
        <v>-3.0942307305750205E-2</v>
      </c>
      <c r="N87" s="194">
        <f>PPCL_NG!M87+PPCL_Spot!M87+GT_NG!M87+GT_Spot!M87+Bawana_NG!M87+Bawana_RLNG!M87+Bawana_Spot!M87</f>
        <v>108.17</v>
      </c>
      <c r="O87" s="194">
        <f>PPCL_NG!T87+PPCL_Spot!T87+GT_NG!T87+GT_Spot!T87+Bawana_NG!T87+Bawana_RLNG!T87+Bawana_Spot!T87</f>
        <v>108.30767027028143</v>
      </c>
      <c r="P87" s="195">
        <f t="shared" si="10"/>
        <v>-0.13767027028143275</v>
      </c>
      <c r="Q87" s="195">
        <f t="shared" si="11"/>
        <v>-0.48500000000000476</v>
      </c>
    </row>
    <row r="88" spans="1:17">
      <c r="A88" s="34" t="s">
        <v>130</v>
      </c>
      <c r="B88" s="194">
        <f>PPCL_NG!I88+PPCL_Spot!I88+GT_NG!I88+GT_Spot!I88+Bawana_NG!I88+Bawana_RLNG!I88+Bawana_Spot!I88</f>
        <v>471.19</v>
      </c>
      <c r="C88" s="194">
        <f>PPCL_NG!P88+PPCL_Spot!P88+GT_NG!P88+GT_Spot!P88+Bawana_NG!P88+Bawana_RLNG!P88+Bawana_Spot!P88</f>
        <v>471.38650977490693</v>
      </c>
      <c r="D88" s="195">
        <f t="shared" si="6"/>
        <v>-0.19650977490692867</v>
      </c>
      <c r="E88" s="194">
        <f>PPCL_NG!J88+PPCL_Spot!J88+GT_NG!J88+GT_Spot!J88+Bawana_NG!J88+Bawana_RLNG!J88+Bawana_Spot!J88</f>
        <v>90.09</v>
      </c>
      <c r="F88" s="194">
        <f>PPCL_NG!Q88+PPCL_Spot!Q88+GT_NG!Q88+GT_Spot!Q88+Bawana_NG!Q88+Bawana_RLNG!Q88+Bawana_Spot!Q88</f>
        <v>90.210080418243024</v>
      </c>
      <c r="G88" s="195">
        <f t="shared" si="7"/>
        <v>-0.1200804182430204</v>
      </c>
      <c r="H88" s="194">
        <f>PPCL_NG!K88+PPCL_Spot!K88+GT_NG!K88+GT_Spot!K88+Bawana_NG!K88+Bawana_RLNG!K88+Bawana_Spot!K88</f>
        <v>15.08</v>
      </c>
      <c r="I88" s="194">
        <f>PPCL_NG!R88+PPCL_Spot!R88+GT_NG!R88+GT_Spot!R88+Bawana_NG!R88+Bawana_RLNG!R88+Bawana_Spot!R88</f>
        <v>15.079797229262873</v>
      </c>
      <c r="J88" s="195">
        <f t="shared" si="8"/>
        <v>2.027707371272669E-4</v>
      </c>
      <c r="K88" s="194">
        <f>PPCL_NG!L88+PPCL_Spot!L88+GT_NG!L88+GT_Spot!L88+Bawana_NG!L88+Bawana_RLNG!L88+Bawana_Spot!L88</f>
        <v>70.849999999999994</v>
      </c>
      <c r="L88" s="194">
        <f>PPCL_NG!S88+PPCL_Spot!S88+GT_NG!S88+GT_Spot!S88+Bawana_NG!S88+Bawana_RLNG!S88+Bawana_Spot!S88</f>
        <v>70.880942307305745</v>
      </c>
      <c r="M88" s="195">
        <f t="shared" si="9"/>
        <v>-3.0942307305750205E-2</v>
      </c>
      <c r="N88" s="194">
        <f>PPCL_NG!M88+PPCL_Spot!M88+GT_NG!M88+GT_Spot!M88+Bawana_NG!M88+Bawana_RLNG!M88+Bawana_Spot!M88</f>
        <v>108.17</v>
      </c>
      <c r="O88" s="194">
        <f>PPCL_NG!T88+PPCL_Spot!T88+GT_NG!T88+GT_Spot!T88+Bawana_NG!T88+Bawana_RLNG!T88+Bawana_Spot!T88</f>
        <v>108.30767027028143</v>
      </c>
      <c r="P88" s="195">
        <f t="shared" si="10"/>
        <v>-0.13767027028143275</v>
      </c>
      <c r="Q88" s="195">
        <f t="shared" si="11"/>
        <v>-0.48500000000000476</v>
      </c>
    </row>
    <row r="89" spans="1:17">
      <c r="A89" s="34" t="s">
        <v>131</v>
      </c>
      <c r="B89" s="194">
        <f>PPCL_NG!I89+PPCL_Spot!I89+GT_NG!I89+GT_Spot!I89+Bawana_NG!I89+Bawana_RLNG!I89+Bawana_Spot!I89</f>
        <v>439.19</v>
      </c>
      <c r="C89" s="194">
        <f>PPCL_NG!P89+PPCL_Spot!P89+GT_NG!P89+GT_Spot!P89+Bawana_NG!P89+Bawana_RLNG!P89+Bawana_Spot!P89</f>
        <v>439.38718702528251</v>
      </c>
      <c r="D89" s="195">
        <f t="shared" si="6"/>
        <v>-0.19718702528251697</v>
      </c>
      <c r="E89" s="194">
        <f>PPCL_NG!J89+PPCL_Spot!J89+GT_NG!J89+GT_Spot!J89+Bawana_NG!J89+Bawana_RLNG!J89+Bawana_Spot!J89</f>
        <v>90.09</v>
      </c>
      <c r="F89" s="194">
        <f>PPCL_NG!Q89+PPCL_Spot!Q89+GT_NG!Q89+GT_Spot!Q89+Bawana_NG!Q89+Bawana_RLNG!Q89+Bawana_Spot!Q89</f>
        <v>90.209830436688179</v>
      </c>
      <c r="G89" s="195">
        <f t="shared" si="7"/>
        <v>-0.11983043668817572</v>
      </c>
      <c r="H89" s="194">
        <f>PPCL_NG!K89+PPCL_Spot!K89+GT_NG!K89+GT_Spot!K89+Bawana_NG!K89+Bawana_RLNG!K89+Bawana_Spot!K89</f>
        <v>15.08</v>
      </c>
      <c r="I89" s="194">
        <f>PPCL_NG!R89+PPCL_Spot!R89+GT_NG!R89+GT_Spot!R89+Bawana_NG!R89+Bawana_RLNG!R89+Bawana_Spot!R89</f>
        <v>15.079771883910784</v>
      </c>
      <c r="J89" s="195">
        <f t="shared" si="8"/>
        <v>2.2811608921635695E-4</v>
      </c>
      <c r="K89" s="194">
        <f>PPCL_NG!L89+PPCL_Spot!L89+GT_NG!L89+GT_Spot!L89+Bawana_NG!L89+Bawana_RLNG!L89+Bawana_Spot!L89</f>
        <v>70.849999999999994</v>
      </c>
      <c r="L89" s="194">
        <f>PPCL_NG!S89+PPCL_Spot!S89+GT_NG!S89+GT_Spot!S89+Bawana_NG!S89+Bawana_RLNG!S89+Bawana_Spot!S89</f>
        <v>70.880842488282113</v>
      </c>
      <c r="M89" s="195">
        <f t="shared" si="9"/>
        <v>-3.0842488282118552E-2</v>
      </c>
      <c r="N89" s="194">
        <f>PPCL_NG!M89+PPCL_Spot!M89+GT_NG!M89+GT_Spot!M89+Bawana_NG!M89+Bawana_RLNG!M89+Bawana_Spot!M89</f>
        <v>108.17</v>
      </c>
      <c r="O89" s="194">
        <f>PPCL_NG!T89+PPCL_Spot!T89+GT_NG!T89+GT_Spot!T89+Bawana_NG!T89+Bawana_RLNG!T89+Bawana_Spot!T89</f>
        <v>108.30736816583642</v>
      </c>
      <c r="P89" s="195">
        <f t="shared" si="10"/>
        <v>-0.13736816583642053</v>
      </c>
      <c r="Q89" s="195">
        <f t="shared" si="11"/>
        <v>-0.48500000000001542</v>
      </c>
    </row>
    <row r="90" spans="1:17">
      <c r="A90" s="34" t="s">
        <v>132</v>
      </c>
      <c r="B90" s="194">
        <f>PPCL_NG!I90+PPCL_Spot!I90+GT_NG!I90+GT_Spot!I90+Bawana_NG!I90+Bawana_RLNG!I90+Bawana_Spot!I90</f>
        <v>439.19</v>
      </c>
      <c r="C90" s="194">
        <f>PPCL_NG!P90+PPCL_Spot!P90+GT_NG!P90+GT_Spot!P90+Bawana_NG!P90+Bawana_RLNG!P90+Bawana_Spot!P90</f>
        <v>439.38718702528251</v>
      </c>
      <c r="D90" s="195">
        <f t="shared" si="6"/>
        <v>-0.19718702528251697</v>
      </c>
      <c r="E90" s="194">
        <f>PPCL_NG!J90+PPCL_Spot!J90+GT_NG!J90+GT_Spot!J90+Bawana_NG!J90+Bawana_RLNG!J90+Bawana_Spot!J90</f>
        <v>90.09</v>
      </c>
      <c r="F90" s="194">
        <f>PPCL_NG!Q90+PPCL_Spot!Q90+GT_NG!Q90+GT_Spot!Q90+Bawana_NG!Q90+Bawana_RLNG!Q90+Bawana_Spot!Q90</f>
        <v>90.209830436688179</v>
      </c>
      <c r="G90" s="195">
        <f t="shared" si="7"/>
        <v>-0.11983043668817572</v>
      </c>
      <c r="H90" s="194">
        <f>PPCL_NG!K90+PPCL_Spot!K90+GT_NG!K90+GT_Spot!K90+Bawana_NG!K90+Bawana_RLNG!K90+Bawana_Spot!K90</f>
        <v>15.08</v>
      </c>
      <c r="I90" s="194">
        <f>PPCL_NG!R90+PPCL_Spot!R90+GT_NG!R90+GT_Spot!R90+Bawana_NG!R90+Bawana_RLNG!R90+Bawana_Spot!R90</f>
        <v>15.079771883910784</v>
      </c>
      <c r="J90" s="195">
        <f t="shared" si="8"/>
        <v>2.2811608921635695E-4</v>
      </c>
      <c r="K90" s="194">
        <f>PPCL_NG!L90+PPCL_Spot!L90+GT_NG!L90+GT_Spot!L90+Bawana_NG!L90+Bawana_RLNG!L90+Bawana_Spot!L90</f>
        <v>70.849999999999994</v>
      </c>
      <c r="L90" s="194">
        <f>PPCL_NG!S90+PPCL_Spot!S90+GT_NG!S90+GT_Spot!S90+Bawana_NG!S90+Bawana_RLNG!S90+Bawana_Spot!S90</f>
        <v>70.880842488282113</v>
      </c>
      <c r="M90" s="195">
        <f t="shared" si="9"/>
        <v>-3.0842488282118552E-2</v>
      </c>
      <c r="N90" s="194">
        <f>PPCL_NG!M90+PPCL_Spot!M90+GT_NG!M90+GT_Spot!M90+Bawana_NG!M90+Bawana_RLNG!M90+Bawana_Spot!M90</f>
        <v>108.17</v>
      </c>
      <c r="O90" s="194">
        <f>PPCL_NG!T90+PPCL_Spot!T90+GT_NG!T90+GT_Spot!T90+Bawana_NG!T90+Bawana_RLNG!T90+Bawana_Spot!T90</f>
        <v>108.30736816583642</v>
      </c>
      <c r="P90" s="195">
        <f t="shared" si="10"/>
        <v>-0.13736816583642053</v>
      </c>
      <c r="Q90" s="195">
        <f t="shared" si="11"/>
        <v>-0.48500000000001542</v>
      </c>
    </row>
    <row r="91" spans="1:17">
      <c r="A91" s="34" t="s">
        <v>133</v>
      </c>
      <c r="B91" s="194">
        <f>PPCL_NG!I91+PPCL_Spot!I91+GT_NG!I91+GT_Spot!I91+Bawana_NG!I91+Bawana_RLNG!I91+Bawana_Spot!I91</f>
        <v>439.77</v>
      </c>
      <c r="C91" s="194">
        <f>PPCL_NG!P91+PPCL_Spot!P91+GT_NG!P91+GT_Spot!P91+Bawana_NG!P91+Bawana_RLNG!P91+Bawana_Spot!P91</f>
        <v>439.96984810772699</v>
      </c>
      <c r="D91" s="195">
        <f t="shared" si="6"/>
        <v>-0.19984810772700712</v>
      </c>
      <c r="E91" s="194">
        <f>PPCL_NG!J91+PPCL_Spot!J91+GT_NG!J91+GT_Spot!J91+Bawana_NG!J91+Bawana_RLNG!J91+Bawana_Spot!J91</f>
        <v>90.09</v>
      </c>
      <c r="F91" s="194">
        <f>PPCL_NG!Q91+PPCL_Spot!Q91+GT_NG!Q91+GT_Spot!Q91+Bawana_NG!Q91+Bawana_RLNG!Q91+Bawana_Spot!Q91</f>
        <v>90.206143322559498</v>
      </c>
      <c r="G91" s="195">
        <f t="shared" si="7"/>
        <v>-0.11614332255949478</v>
      </c>
      <c r="H91" s="194">
        <f>PPCL_NG!K91+PPCL_Spot!K91+GT_NG!K91+GT_Spot!K91+Bawana_NG!K91+Bawana_RLNG!K91+Bawana_Spot!K91</f>
        <v>15.08</v>
      </c>
      <c r="I91" s="194">
        <f>PPCL_NG!R91+PPCL_Spot!R91+GT_NG!R91+GT_Spot!R91+Bawana_NG!R91+Bawana_RLNG!R91+Bawana_Spot!R91</f>
        <v>15.079771883910784</v>
      </c>
      <c r="J91" s="195">
        <f t="shared" si="8"/>
        <v>2.2811608921635695E-4</v>
      </c>
      <c r="K91" s="194">
        <f>PPCL_NG!L91+PPCL_Spot!L91+GT_NG!L91+GT_Spot!L91+Bawana_NG!L91+Bawana_RLNG!L91+Bawana_Spot!L91</f>
        <v>70.849999999999994</v>
      </c>
      <c r="L91" s="194">
        <f>PPCL_NG!S91+PPCL_Spot!S91+GT_NG!S91+GT_Spot!S91+Bawana_NG!S91+Bawana_RLNG!S91+Bawana_Spot!S91</f>
        <v>70.879883838608649</v>
      </c>
      <c r="M91" s="195">
        <f t="shared" si="9"/>
        <v>-2.9883838608654401E-2</v>
      </c>
      <c r="N91" s="194">
        <f>PPCL_NG!M91+PPCL_Spot!M91+GT_NG!M91+GT_Spot!M91+Bawana_NG!M91+Bawana_RLNG!M91+Bawana_Spot!M91</f>
        <v>108.59</v>
      </c>
      <c r="O91" s="194">
        <f>PPCL_NG!T91+PPCL_Spot!T91+GT_NG!T91+GT_Spot!T91+Bawana_NG!T91+Bawana_RLNG!T91+Bawana_Spot!T91</f>
        <v>108.72935284719404</v>
      </c>
      <c r="P91" s="195">
        <f t="shared" si="10"/>
        <v>-0.13935284719403285</v>
      </c>
      <c r="Q91" s="195">
        <f t="shared" si="11"/>
        <v>-0.48499999999997279</v>
      </c>
    </row>
    <row r="92" spans="1:17">
      <c r="A92" s="34" t="s">
        <v>134</v>
      </c>
      <c r="B92" s="194">
        <f>PPCL_NG!I92+PPCL_Spot!I92+GT_NG!I92+GT_Spot!I92+Bawana_NG!I92+Bawana_RLNG!I92+Bawana_Spot!I92</f>
        <v>439.77</v>
      </c>
      <c r="C92" s="194">
        <f>PPCL_NG!P92+PPCL_Spot!P92+GT_NG!P92+GT_Spot!P92+Bawana_NG!P92+Bawana_RLNG!P92+Bawana_Spot!P92</f>
        <v>439.96984810772699</v>
      </c>
      <c r="D92" s="195">
        <f t="shared" si="6"/>
        <v>-0.19984810772700712</v>
      </c>
      <c r="E92" s="194">
        <f>PPCL_NG!J92+PPCL_Spot!J92+GT_NG!J92+GT_Spot!J92+Bawana_NG!J92+Bawana_RLNG!J92+Bawana_Spot!J92</f>
        <v>90.09</v>
      </c>
      <c r="F92" s="194">
        <f>PPCL_NG!Q92+PPCL_Spot!Q92+GT_NG!Q92+GT_Spot!Q92+Bawana_NG!Q92+Bawana_RLNG!Q92+Bawana_Spot!Q92</f>
        <v>90.206143322559498</v>
      </c>
      <c r="G92" s="195">
        <f t="shared" si="7"/>
        <v>-0.11614332255949478</v>
      </c>
      <c r="H92" s="194">
        <f>PPCL_NG!K92+PPCL_Spot!K92+GT_NG!K92+GT_Spot!K92+Bawana_NG!K92+Bawana_RLNG!K92+Bawana_Spot!K92</f>
        <v>15.08</v>
      </c>
      <c r="I92" s="194">
        <f>PPCL_NG!R92+PPCL_Spot!R92+GT_NG!R92+GT_Spot!R92+Bawana_NG!R92+Bawana_RLNG!R92+Bawana_Spot!R92</f>
        <v>15.079771883910784</v>
      </c>
      <c r="J92" s="195">
        <f t="shared" si="8"/>
        <v>2.2811608921635695E-4</v>
      </c>
      <c r="K92" s="194">
        <f>PPCL_NG!L92+PPCL_Spot!L92+GT_NG!L92+GT_Spot!L92+Bawana_NG!L92+Bawana_RLNG!L92+Bawana_Spot!L92</f>
        <v>70.849999999999994</v>
      </c>
      <c r="L92" s="194">
        <f>PPCL_NG!S92+PPCL_Spot!S92+GT_NG!S92+GT_Spot!S92+Bawana_NG!S92+Bawana_RLNG!S92+Bawana_Spot!S92</f>
        <v>70.879883838608649</v>
      </c>
      <c r="M92" s="195">
        <f t="shared" si="9"/>
        <v>-2.9883838608654401E-2</v>
      </c>
      <c r="N92" s="194">
        <f>PPCL_NG!M92+PPCL_Spot!M92+GT_NG!M92+GT_Spot!M92+Bawana_NG!M92+Bawana_RLNG!M92+Bawana_Spot!M92</f>
        <v>108.59</v>
      </c>
      <c r="O92" s="194">
        <f>PPCL_NG!T92+PPCL_Spot!T92+GT_NG!T92+GT_Spot!T92+Bawana_NG!T92+Bawana_RLNG!T92+Bawana_Spot!T92</f>
        <v>108.72935284719404</v>
      </c>
      <c r="P92" s="195">
        <f t="shared" si="10"/>
        <v>-0.13935284719403285</v>
      </c>
      <c r="Q92" s="195">
        <f t="shared" si="11"/>
        <v>-0.48499999999997279</v>
      </c>
    </row>
    <row r="93" spans="1:17">
      <c r="A93" s="34" t="s">
        <v>135</v>
      </c>
      <c r="B93" s="194">
        <f>PPCL_NG!I93+PPCL_Spot!I93+GT_NG!I93+GT_Spot!I93+Bawana_NG!I93+Bawana_RLNG!I93+Bawana_Spot!I93</f>
        <v>439.77</v>
      </c>
      <c r="C93" s="194">
        <f>PPCL_NG!P93+PPCL_Spot!P93+GT_NG!P93+GT_Spot!P93+Bawana_NG!P93+Bawana_RLNG!P93+Bawana_Spot!P93</f>
        <v>439.96984810772699</v>
      </c>
      <c r="D93" s="195">
        <f t="shared" si="6"/>
        <v>-0.19984810772700712</v>
      </c>
      <c r="E93" s="194">
        <f>PPCL_NG!J93+PPCL_Spot!J93+GT_NG!J93+GT_Spot!J93+Bawana_NG!J93+Bawana_RLNG!J93+Bawana_Spot!J93</f>
        <v>90.09</v>
      </c>
      <c r="F93" s="194">
        <f>PPCL_NG!Q93+PPCL_Spot!Q93+GT_NG!Q93+GT_Spot!Q93+Bawana_NG!Q93+Bawana_RLNG!Q93+Bawana_Spot!Q93</f>
        <v>90.206143322559498</v>
      </c>
      <c r="G93" s="195">
        <f t="shared" si="7"/>
        <v>-0.11614332255949478</v>
      </c>
      <c r="H93" s="194">
        <f>PPCL_NG!K93+PPCL_Spot!K93+GT_NG!K93+GT_Spot!K93+Bawana_NG!K93+Bawana_RLNG!K93+Bawana_Spot!K93</f>
        <v>15.08</v>
      </c>
      <c r="I93" s="194">
        <f>PPCL_NG!R93+PPCL_Spot!R93+GT_NG!R93+GT_Spot!R93+Bawana_NG!R93+Bawana_RLNG!R93+Bawana_Spot!R93</f>
        <v>15.079771883910784</v>
      </c>
      <c r="J93" s="195">
        <f t="shared" si="8"/>
        <v>2.2811608921635695E-4</v>
      </c>
      <c r="K93" s="194">
        <f>PPCL_NG!L93+PPCL_Spot!L93+GT_NG!L93+GT_Spot!L93+Bawana_NG!L93+Bawana_RLNG!L93+Bawana_Spot!L93</f>
        <v>70.849999999999994</v>
      </c>
      <c r="L93" s="194">
        <f>PPCL_NG!S93+PPCL_Spot!S93+GT_NG!S93+GT_Spot!S93+Bawana_NG!S93+Bawana_RLNG!S93+Bawana_Spot!S93</f>
        <v>70.879883838608649</v>
      </c>
      <c r="M93" s="195">
        <f t="shared" si="9"/>
        <v>-2.9883838608654401E-2</v>
      </c>
      <c r="N93" s="194">
        <f>PPCL_NG!M93+PPCL_Spot!M93+GT_NG!M93+GT_Spot!M93+Bawana_NG!M93+Bawana_RLNG!M93+Bawana_Spot!M93</f>
        <v>108.59</v>
      </c>
      <c r="O93" s="194">
        <f>PPCL_NG!T93+PPCL_Spot!T93+GT_NG!T93+GT_Spot!T93+Bawana_NG!T93+Bawana_RLNG!T93+Bawana_Spot!T93</f>
        <v>108.72935284719404</v>
      </c>
      <c r="P93" s="195">
        <f t="shared" si="10"/>
        <v>-0.13935284719403285</v>
      </c>
      <c r="Q93" s="195">
        <f t="shared" si="11"/>
        <v>-0.48499999999997279</v>
      </c>
    </row>
    <row r="94" spans="1:17">
      <c r="A94" s="34" t="s">
        <v>136</v>
      </c>
      <c r="B94" s="194">
        <f>PPCL_NG!I94+PPCL_Spot!I94+GT_NG!I94+GT_Spot!I94+Bawana_NG!I94+Bawana_RLNG!I94+Bawana_Spot!I94</f>
        <v>439.77</v>
      </c>
      <c r="C94" s="194">
        <f>PPCL_NG!P94+PPCL_Spot!P94+GT_NG!P94+GT_Spot!P94+Bawana_NG!P94+Bawana_RLNG!P94+Bawana_Spot!P94</f>
        <v>439.96984810772699</v>
      </c>
      <c r="D94" s="195">
        <f t="shared" si="6"/>
        <v>-0.19984810772700712</v>
      </c>
      <c r="E94" s="194">
        <f>PPCL_NG!J94+PPCL_Spot!J94+GT_NG!J94+GT_Spot!J94+Bawana_NG!J94+Bawana_RLNG!J94+Bawana_Spot!J94</f>
        <v>90.09</v>
      </c>
      <c r="F94" s="194">
        <f>PPCL_NG!Q94+PPCL_Spot!Q94+GT_NG!Q94+GT_Spot!Q94+Bawana_NG!Q94+Bawana_RLNG!Q94+Bawana_Spot!Q94</f>
        <v>90.206143322559498</v>
      </c>
      <c r="G94" s="195">
        <f t="shared" si="7"/>
        <v>-0.11614332255949478</v>
      </c>
      <c r="H94" s="194">
        <f>PPCL_NG!K94+PPCL_Spot!K94+GT_NG!K94+GT_Spot!K94+Bawana_NG!K94+Bawana_RLNG!K94+Bawana_Spot!K94</f>
        <v>15.08</v>
      </c>
      <c r="I94" s="194">
        <f>PPCL_NG!R94+PPCL_Spot!R94+GT_NG!R94+GT_Spot!R94+Bawana_NG!R94+Bawana_RLNG!R94+Bawana_Spot!R94</f>
        <v>15.079771883910784</v>
      </c>
      <c r="J94" s="195">
        <f t="shared" si="8"/>
        <v>2.2811608921635695E-4</v>
      </c>
      <c r="K94" s="194">
        <f>PPCL_NG!L94+PPCL_Spot!L94+GT_NG!L94+GT_Spot!L94+Bawana_NG!L94+Bawana_RLNG!L94+Bawana_Spot!L94</f>
        <v>70.849999999999994</v>
      </c>
      <c r="L94" s="194">
        <f>PPCL_NG!S94+PPCL_Spot!S94+GT_NG!S94+GT_Spot!S94+Bawana_NG!S94+Bawana_RLNG!S94+Bawana_Spot!S94</f>
        <v>70.879883838608649</v>
      </c>
      <c r="M94" s="195">
        <f t="shared" si="9"/>
        <v>-2.9883838608654401E-2</v>
      </c>
      <c r="N94" s="194">
        <f>PPCL_NG!M94+PPCL_Spot!M94+GT_NG!M94+GT_Spot!M94+Bawana_NG!M94+Bawana_RLNG!M94+Bawana_Spot!M94</f>
        <v>108.59</v>
      </c>
      <c r="O94" s="194">
        <f>PPCL_NG!T94+PPCL_Spot!T94+GT_NG!T94+GT_Spot!T94+Bawana_NG!T94+Bawana_RLNG!T94+Bawana_Spot!T94</f>
        <v>108.72935284719404</v>
      </c>
      <c r="P94" s="195">
        <f t="shared" si="10"/>
        <v>-0.13935284719403285</v>
      </c>
      <c r="Q94" s="195">
        <f t="shared" si="11"/>
        <v>-0.48499999999997279</v>
      </c>
    </row>
    <row r="95" spans="1:17">
      <c r="A95" s="34" t="s">
        <v>137</v>
      </c>
      <c r="B95" s="194">
        <f>PPCL_NG!I95+PPCL_Spot!I95+GT_NG!I95+GT_Spot!I95+Bawana_NG!I95+Bawana_RLNG!I95+Bawana_Spot!I95</f>
        <v>439.77</v>
      </c>
      <c r="C95" s="194">
        <f>PPCL_NG!P95+PPCL_Spot!P95+GT_NG!P95+GT_Spot!P95+Bawana_NG!P95+Bawana_RLNG!P95+Bawana_Spot!P95</f>
        <v>439.96984810772699</v>
      </c>
      <c r="D95" s="195">
        <f t="shared" si="6"/>
        <v>-0.19984810772700712</v>
      </c>
      <c r="E95" s="194">
        <f>PPCL_NG!J95+PPCL_Spot!J95+GT_NG!J95+GT_Spot!J95+Bawana_NG!J95+Bawana_RLNG!J95+Bawana_Spot!J95</f>
        <v>90.09</v>
      </c>
      <c r="F95" s="194">
        <f>PPCL_NG!Q95+PPCL_Spot!Q95+GT_NG!Q95+GT_Spot!Q95+Bawana_NG!Q95+Bawana_RLNG!Q95+Bawana_Spot!Q95</f>
        <v>90.206143322559498</v>
      </c>
      <c r="G95" s="195">
        <f t="shared" si="7"/>
        <v>-0.11614332255949478</v>
      </c>
      <c r="H95" s="194">
        <f>PPCL_NG!K95+PPCL_Spot!K95+GT_NG!K95+GT_Spot!K95+Bawana_NG!K95+Bawana_RLNG!K95+Bawana_Spot!K95</f>
        <v>15.08</v>
      </c>
      <c r="I95" s="194">
        <f>PPCL_NG!R95+PPCL_Spot!R95+GT_NG!R95+GT_Spot!R95+Bawana_NG!R95+Bawana_RLNG!R95+Bawana_Spot!R95</f>
        <v>15.079771883910784</v>
      </c>
      <c r="J95" s="195">
        <f t="shared" si="8"/>
        <v>2.2811608921635695E-4</v>
      </c>
      <c r="K95" s="194">
        <f>PPCL_NG!L95+PPCL_Spot!L95+GT_NG!L95+GT_Spot!L95+Bawana_NG!L95+Bawana_RLNG!L95+Bawana_Spot!L95</f>
        <v>70.849999999999994</v>
      </c>
      <c r="L95" s="194">
        <f>PPCL_NG!S95+PPCL_Spot!S95+GT_NG!S95+GT_Spot!S95+Bawana_NG!S95+Bawana_RLNG!S95+Bawana_Spot!S95</f>
        <v>70.879883838608649</v>
      </c>
      <c r="M95" s="195">
        <f t="shared" si="9"/>
        <v>-2.9883838608654401E-2</v>
      </c>
      <c r="N95" s="194">
        <f>PPCL_NG!M95+PPCL_Spot!M95+GT_NG!M95+GT_Spot!M95+Bawana_NG!M95+Bawana_RLNG!M95+Bawana_Spot!M95</f>
        <v>108.59</v>
      </c>
      <c r="O95" s="194">
        <f>PPCL_NG!T95+PPCL_Spot!T95+GT_NG!T95+GT_Spot!T95+Bawana_NG!T95+Bawana_RLNG!T95+Bawana_Spot!T95</f>
        <v>108.72935284719404</v>
      </c>
      <c r="P95" s="195">
        <f t="shared" si="10"/>
        <v>-0.13935284719403285</v>
      </c>
      <c r="Q95" s="195">
        <f t="shared" si="11"/>
        <v>-0.48499999999997279</v>
      </c>
    </row>
    <row r="96" spans="1:17">
      <c r="A96" s="34" t="s">
        <v>138</v>
      </c>
      <c r="B96" s="194">
        <f>PPCL_NG!I96+PPCL_Spot!I96+GT_NG!I96+GT_Spot!I96+Bawana_NG!I96+Bawana_RLNG!I96+Bawana_Spot!I96</f>
        <v>439.77</v>
      </c>
      <c r="C96" s="194">
        <f>PPCL_NG!P96+PPCL_Spot!P96+GT_NG!P96+GT_Spot!P96+Bawana_NG!P96+Bawana_RLNG!P96+Bawana_Spot!P96</f>
        <v>439.96984810772699</v>
      </c>
      <c r="D96" s="195">
        <f t="shared" si="6"/>
        <v>-0.19984810772700712</v>
      </c>
      <c r="E96" s="194">
        <f>PPCL_NG!J96+PPCL_Spot!J96+GT_NG!J96+GT_Spot!J96+Bawana_NG!J96+Bawana_RLNG!J96+Bawana_Spot!J96</f>
        <v>90.09</v>
      </c>
      <c r="F96" s="194">
        <f>PPCL_NG!Q96+PPCL_Spot!Q96+GT_NG!Q96+GT_Spot!Q96+Bawana_NG!Q96+Bawana_RLNG!Q96+Bawana_Spot!Q96</f>
        <v>90.206143322559498</v>
      </c>
      <c r="G96" s="195">
        <f t="shared" si="7"/>
        <v>-0.11614332255949478</v>
      </c>
      <c r="H96" s="194">
        <f>PPCL_NG!K96+PPCL_Spot!K96+GT_NG!K96+GT_Spot!K96+Bawana_NG!K96+Bawana_RLNG!K96+Bawana_Spot!K96</f>
        <v>15.08</v>
      </c>
      <c r="I96" s="194">
        <f>PPCL_NG!R96+PPCL_Spot!R96+GT_NG!R96+GT_Spot!R96+Bawana_NG!R96+Bawana_RLNG!R96+Bawana_Spot!R96</f>
        <v>15.079771883910784</v>
      </c>
      <c r="J96" s="195">
        <f t="shared" si="8"/>
        <v>2.2811608921635695E-4</v>
      </c>
      <c r="K96" s="194">
        <f>PPCL_NG!L96+PPCL_Spot!L96+GT_NG!L96+GT_Spot!L96+Bawana_NG!L96+Bawana_RLNG!L96+Bawana_Spot!L96</f>
        <v>70.849999999999994</v>
      </c>
      <c r="L96" s="194">
        <f>PPCL_NG!S96+PPCL_Spot!S96+GT_NG!S96+GT_Spot!S96+Bawana_NG!S96+Bawana_RLNG!S96+Bawana_Spot!S96</f>
        <v>70.879883838608649</v>
      </c>
      <c r="M96" s="195">
        <f t="shared" si="9"/>
        <v>-2.9883838608654401E-2</v>
      </c>
      <c r="N96" s="194">
        <f>PPCL_NG!M96+PPCL_Spot!M96+GT_NG!M96+GT_Spot!M96+Bawana_NG!M96+Bawana_RLNG!M96+Bawana_Spot!M96</f>
        <v>108.59</v>
      </c>
      <c r="O96" s="194">
        <f>PPCL_NG!T96+PPCL_Spot!T96+GT_NG!T96+GT_Spot!T96+Bawana_NG!T96+Bawana_RLNG!T96+Bawana_Spot!T96</f>
        <v>108.72935284719404</v>
      </c>
      <c r="P96" s="195">
        <f t="shared" si="10"/>
        <v>-0.13935284719403285</v>
      </c>
      <c r="Q96" s="195">
        <f t="shared" si="11"/>
        <v>-0.48499999999997279</v>
      </c>
    </row>
    <row r="97" spans="1:17">
      <c r="A97" s="34" t="s">
        <v>139</v>
      </c>
      <c r="B97" s="194">
        <f>PPCL_NG!I97+PPCL_Spot!I97+GT_NG!I97+GT_Spot!I97+Bawana_NG!I97+Bawana_RLNG!I97+Bawana_Spot!I97</f>
        <v>386.51</v>
      </c>
      <c r="C97" s="194">
        <f>PPCL_NG!P97+PPCL_Spot!P97+GT_NG!P97+GT_Spot!P97+Bawana_NG!P97+Bawana_RLNG!P97+Bawana_Spot!P97</f>
        <v>386.704848107727</v>
      </c>
      <c r="D97" s="195">
        <f t="shared" si="6"/>
        <v>-0.19484810772701167</v>
      </c>
      <c r="E97" s="194">
        <f>PPCL_NG!J97+PPCL_Spot!J97+GT_NG!J97+GT_Spot!J97+Bawana_NG!J97+Bawana_RLNG!J97+Bawana_Spot!J97</f>
        <v>90.09</v>
      </c>
      <c r="F97" s="194">
        <f>PPCL_NG!Q97+PPCL_Spot!Q97+GT_NG!Q97+GT_Spot!Q97+Bawana_NG!Q97+Bawana_RLNG!Q97+Bawana_Spot!Q97</f>
        <v>90.206143322559498</v>
      </c>
      <c r="G97" s="195">
        <f t="shared" si="7"/>
        <v>-0.11614332255949478</v>
      </c>
      <c r="H97" s="194">
        <f>PPCL_NG!K97+PPCL_Spot!K97+GT_NG!K97+GT_Spot!K97+Bawana_NG!K97+Bawana_RLNG!K97+Bawana_Spot!K97</f>
        <v>15.08</v>
      </c>
      <c r="I97" s="194">
        <f>PPCL_NG!R97+PPCL_Spot!R97+GT_NG!R97+GT_Spot!R97+Bawana_NG!R97+Bawana_RLNG!R97+Bawana_Spot!R97</f>
        <v>15.079771883910784</v>
      </c>
      <c r="J97" s="195">
        <f t="shared" si="8"/>
        <v>2.2811608921635695E-4</v>
      </c>
      <c r="K97" s="194">
        <f>PPCL_NG!L97+PPCL_Spot!L97+GT_NG!L97+GT_Spot!L97+Bawana_NG!L97+Bawana_RLNG!L97+Bawana_Spot!L97</f>
        <v>70.849999999999994</v>
      </c>
      <c r="L97" s="194">
        <f>PPCL_NG!S97+PPCL_Spot!S97+GT_NG!S97+GT_Spot!S97+Bawana_NG!S97+Bawana_RLNG!S97+Bawana_Spot!S97</f>
        <v>70.879883838608649</v>
      </c>
      <c r="M97" s="195">
        <f t="shared" si="9"/>
        <v>-2.9883838608654401E-2</v>
      </c>
      <c r="N97" s="194">
        <f>PPCL_NG!M97+PPCL_Spot!M97+GT_NG!M97+GT_Spot!M97+Bawana_NG!M97+Bawana_RLNG!M97+Bawana_Spot!M97</f>
        <v>108.59</v>
      </c>
      <c r="O97" s="194">
        <f>PPCL_NG!T97+PPCL_Spot!T97+GT_NG!T97+GT_Spot!T97+Bawana_NG!T97+Bawana_RLNG!T97+Bawana_Spot!T97</f>
        <v>108.72935284719404</v>
      </c>
      <c r="P97" s="195">
        <f t="shared" si="10"/>
        <v>-0.13935284719403285</v>
      </c>
      <c r="Q97" s="195">
        <f t="shared" si="11"/>
        <v>-0.47999999999997733</v>
      </c>
    </row>
    <row r="98" spans="1:17">
      <c r="A98" s="34" t="s">
        <v>140</v>
      </c>
      <c r="B98" s="194">
        <f>PPCL_NG!I98+PPCL_Spot!I98+GT_NG!I98+GT_Spot!I98+Bawana_NG!I98+Bawana_RLNG!I98+Bawana_Spot!I98</f>
        <v>386.51</v>
      </c>
      <c r="C98" s="194">
        <f>PPCL_NG!P98+PPCL_Spot!P98+GT_NG!P98+GT_Spot!P98+Bawana_NG!P98+Bawana_RLNG!P98+Bawana_Spot!P98</f>
        <v>386.704848107727</v>
      </c>
      <c r="D98" s="195">
        <f t="shared" si="6"/>
        <v>-0.19484810772701167</v>
      </c>
      <c r="E98" s="194">
        <f>PPCL_NG!J98+PPCL_Spot!J98+GT_NG!J98+GT_Spot!J98+Bawana_NG!J98+Bawana_RLNG!J98+Bawana_Spot!J98</f>
        <v>90.09</v>
      </c>
      <c r="F98" s="194">
        <f>PPCL_NG!Q98+PPCL_Spot!Q98+GT_NG!Q98+GT_Spot!Q98+Bawana_NG!Q98+Bawana_RLNG!Q98+Bawana_Spot!Q98</f>
        <v>90.206143322559498</v>
      </c>
      <c r="G98" s="195">
        <f t="shared" si="7"/>
        <v>-0.11614332255949478</v>
      </c>
      <c r="H98" s="194">
        <f>PPCL_NG!K98+PPCL_Spot!K98+GT_NG!K98+GT_Spot!K98+Bawana_NG!K98+Bawana_RLNG!K98+Bawana_Spot!K98</f>
        <v>15.08</v>
      </c>
      <c r="I98" s="194">
        <f>PPCL_NG!R98+PPCL_Spot!R98+GT_NG!R98+GT_Spot!R98+Bawana_NG!R98+Bawana_RLNG!R98+Bawana_Spot!R98</f>
        <v>15.079771883910784</v>
      </c>
      <c r="J98" s="195">
        <f t="shared" si="8"/>
        <v>2.2811608921635695E-4</v>
      </c>
      <c r="K98" s="194">
        <f>PPCL_NG!L98+PPCL_Spot!L98+GT_NG!L98+GT_Spot!L98+Bawana_NG!L98+Bawana_RLNG!L98+Bawana_Spot!L98</f>
        <v>70.849999999999994</v>
      </c>
      <c r="L98" s="194">
        <f>PPCL_NG!S98+PPCL_Spot!S98+GT_NG!S98+GT_Spot!S98+Bawana_NG!S98+Bawana_RLNG!S98+Bawana_Spot!S98</f>
        <v>70.879883838608649</v>
      </c>
      <c r="M98" s="195">
        <f t="shared" si="9"/>
        <v>-2.9883838608654401E-2</v>
      </c>
      <c r="N98" s="194">
        <f>PPCL_NG!M98+PPCL_Spot!M98+GT_NG!M98+GT_Spot!M98+Bawana_NG!M98+Bawana_RLNG!M98+Bawana_Spot!M98</f>
        <v>108.59</v>
      </c>
      <c r="O98" s="194">
        <f>PPCL_NG!T98+PPCL_Spot!T98+GT_NG!T98+GT_Spot!T98+Bawana_NG!T98+Bawana_RLNG!T98+Bawana_Spot!T98</f>
        <v>108.72935284719404</v>
      </c>
      <c r="P98" s="195">
        <f t="shared" si="10"/>
        <v>-0.13935284719403285</v>
      </c>
      <c r="Q98" s="195">
        <f t="shared" si="11"/>
        <v>-0.47999999999997733</v>
      </c>
    </row>
    <row r="99" spans="1:17">
      <c r="A99" s="34" t="s">
        <v>324</v>
      </c>
      <c r="B99" s="194">
        <f>PPCL_NG!I99+PPCL_Spot!I99+GT_NG!I99+GT_Spot!I99+Bawana_NG!I99+Bawana_RLNG!I99+Bawana_Spot!I99</f>
        <v>8.8127824999999937</v>
      </c>
      <c r="C99" s="194">
        <f>PPCL_NG!P99+PPCL_Spot!P99+GT_NG!P99+GT_Spot!P99+Bawana_NG!P99+Bawana_RLNG!P99+Bawana_Spot!P99</f>
        <v>8.8174017369193294</v>
      </c>
      <c r="D99" s="195">
        <f t="shared" si="6"/>
        <v>-4.6192369193356342E-3</v>
      </c>
      <c r="E99" s="194">
        <f>PPCL_NG!J99+PPCL_Spot!J99+GT_NG!J99+GT_Spot!J99+Bawana_NG!J99+Bawana_RLNG!J99+Bawana_Spot!J99</f>
        <v>2.0094349999999999</v>
      </c>
      <c r="F99" s="194">
        <f>PPCL_NG!Q99+PPCL_Spot!Q99+GT_NG!Q99+GT_Spot!Q99+Bawana_NG!Q99+Bawana_RLNG!Q99+Bawana_Spot!Q99</f>
        <v>2.012443317611706</v>
      </c>
      <c r="G99" s="195">
        <f t="shared" si="7"/>
        <v>-3.0083176117061683E-3</v>
      </c>
      <c r="H99" s="194">
        <f>PPCL_NG!K99+PPCL_Spot!K99+GT_NG!K99+GT_Spot!K99+Bawana_NG!K99+Bawana_RLNG!K99+Bawana_Spot!K99</f>
        <v>0.36041750000000006</v>
      </c>
      <c r="I99" s="194">
        <f>PPCL_NG!R99+PPCL_Spot!R99+GT_NG!R99+GT_Spot!R99+Bawana_NG!R99+Bawana_RLNG!R99+Bawana_Spot!R99</f>
        <v>0.36041407931749925</v>
      </c>
      <c r="J99" s="195">
        <f t="shared" si="8"/>
        <v>3.4206825008098463E-6</v>
      </c>
      <c r="K99" s="194">
        <f>PPCL_NG!L99+PPCL_Spot!L99+GT_NG!L99+GT_Spot!L99+Bawana_NG!L99+Bawana_RLNG!L99+Bawana_Spot!L99</f>
        <v>1.6373900000000003</v>
      </c>
      <c r="L99" s="194">
        <f>PPCL_NG!S99+PPCL_Spot!S99+GT_NG!S99+GT_Spot!S99+Bawana_NG!S99+Bawana_RLNG!S99+Bawana_Spot!S99</f>
        <v>1.6382817614537428</v>
      </c>
      <c r="M99" s="195">
        <f t="shared" si="9"/>
        <v>-8.9176145374247895E-4</v>
      </c>
      <c r="N99" s="194">
        <f>PPCL_NG!M99+PPCL_Spot!M99+GT_NG!M99+GT_Spot!M99+Bawana_NG!M99+Bawana_RLNG!M99+Bawana_Spot!M99</f>
        <v>2.3872325000000005</v>
      </c>
      <c r="O99" s="194">
        <f>PPCL_NG!T99+PPCL_Spot!T99+GT_NG!T99+GT_Spot!T99+Bawana_NG!T99+Bawana_RLNG!T99+Bawana_Spot!T99</f>
        <v>2.3914791046977197</v>
      </c>
      <c r="P99" s="195">
        <f t="shared" si="10"/>
        <v>-4.2466046977192029E-3</v>
      </c>
      <c r="Q99" s="195">
        <f t="shared" si="11"/>
        <v>-1.2762500000002674E-2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45521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45521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45521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2024-08-28T15:15:20Z</dcterms:modified>
</cp:coreProperties>
</file>